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FY 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<sst xmlns="http://schemas.openxmlformats.org/spreadsheetml/2006/main" count="18" uniqueCount="18">
  <si>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</si>
  <si>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</si>
  <si>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</si>
  <si>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</si>
  <si>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</si>
  <si>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</si>
  <si>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</si>
  <si>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</si>
  <si>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</si>
  <si>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</si>
  <si>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</si>
  <si>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</si>
  <si>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</si>
  <si>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>*Calendar year (7/1/24- 6/30/25) = 261 days worked</t>
  </si>
  <si>
    <t>*Academic year (8/26/24 -5/23/25) 195 days worked</t>
  </si>
  <si>
    <t>Updated 3/21/2024</t>
  </si>
  <si>
    <t xml:space="preserve">   IFR CALCULATION - FY 2025</t>
  </si>
  <si>
    <t xml:space="preserve">                  (195 days)             (261 days)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</si>
</sst>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55" fillId="0" borderId="0" xfId="0" applyFont="1" applyAlignment="1">
      <alignment vertical="center" wrapText="1"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="75" zoomScaleNormal="75" workbookViewId="0" topLeftCell="A1">
      <selection activeCell="C9" sqref="C9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9.421875" style="0" customWidth="1"/>
    <col min="4" max="4" width="14.28125" style="0" bestFit="1" customWidth="1"/>
    <col min="5" max="5" width="1.7109375" style="0" customWidth="1"/>
    <col min="9" max="9" width="47.851562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7" t="s">
        <v>16</v>
      </c>
      <c r="C2" s="58"/>
      <c r="D2" s="59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60" t="s">
        <v>0</v>
      </c>
      <c r="C5" s="61"/>
      <c r="D5" s="62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45530</v>
      </c>
      <c r="D7" s="11"/>
      <c r="E7" s="5"/>
    </row>
    <row r="8" spans="1:5" ht="17.25" thickBot="1" thickTop="1">
      <c r="A8" s="38"/>
      <c r="B8" s="47" t="s">
        <v>2</v>
      </c>
      <c r="C8" s="45">
        <v>45800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195</v>
      </c>
      <c r="D10" s="13"/>
      <c r="E10" s="5"/>
    </row>
    <row r="11" spans="1:5" ht="13.5" thickTop="1">
      <c r="A11" s="14"/>
      <c r="B11" s="65"/>
      <c r="C11" s="65"/>
      <c r="D11" s="6"/>
      <c r="E11" s="5"/>
    </row>
    <row r="12" spans="1:5" ht="12.75">
      <c r="A12" s="5"/>
      <c r="B12" s="65"/>
      <c r="C12" s="65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195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261</v>
      </c>
      <c r="D19" s="22">
        <f>C16/C19</f>
        <v>0.7471264367816092</v>
      </c>
      <c r="E19" s="5"/>
    </row>
    <row r="20" spans="1:5" ht="17.25" thickBot="1" thickTop="1">
      <c r="A20" s="5"/>
      <c r="B20" s="23" t="s">
        <v>17</v>
      </c>
      <c r="C20" s="24"/>
      <c r="D20" s="25">
        <f>D19*C21</f>
        <v>0</v>
      </c>
      <c r="E20" s="5"/>
    </row>
    <row r="21" spans="1:5" ht="17.25" thickBot="1" thickTop="1">
      <c r="A21" s="5"/>
      <c r="B21" s="26" t="s">
        <v>7</v>
      </c>
      <c r="C21" s="27">
        <v>0</v>
      </c>
      <c r="D21" s="28"/>
      <c r="E21" s="5"/>
    </row>
    <row r="22" spans="1:5" ht="17.25" thickBot="1" thickTop="1">
      <c r="A22" s="5"/>
      <c r="B22" s="29"/>
      <c r="C22" s="30"/>
      <c r="D22" s="31" t="e">
        <f>D24/D20</f>
        <v>#DIV/0!</v>
      </c>
      <c r="E22" s="5"/>
    </row>
    <row r="23" spans="1:5" ht="17.25" thickBot="1" thickTop="1">
      <c r="A23" s="5"/>
      <c r="B23" s="26" t="s">
        <v>11</v>
      </c>
      <c r="C23" s="32">
        <v>0</v>
      </c>
      <c r="D23" s="33"/>
      <c r="E23" s="5"/>
    </row>
    <row r="24" spans="1:5" ht="17.25" thickBot="1" thickTop="1">
      <c r="A24" s="5"/>
      <c r="B24" s="20" t="s">
        <v>8</v>
      </c>
      <c r="C24" s="34"/>
      <c r="D24" s="41">
        <f>D20*C23</f>
        <v>0</v>
      </c>
      <c r="E24" s="5"/>
    </row>
    <row r="25" spans="1:9" ht="17.25" thickBot="1" thickTop="1">
      <c r="A25" s="5"/>
      <c r="B25" s="20" t="s">
        <v>9</v>
      </c>
      <c r="C25" s="40">
        <v>0.6343</v>
      </c>
      <c r="D25" s="41">
        <f>D24*C25</f>
        <v>0</v>
      </c>
      <c r="E25" s="5"/>
      <c r="I25" s="56"/>
    </row>
    <row r="26" spans="1:9" ht="17.25" thickBot="1" thickTop="1">
      <c r="A26" s="5"/>
      <c r="B26" s="20" t="s">
        <v>10</v>
      </c>
      <c r="C26" s="18"/>
      <c r="D26" s="41">
        <f>D24+D25</f>
        <v>0</v>
      </c>
      <c r="E26" s="5"/>
      <c r="I26" s="56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13</v>
      </c>
      <c r="C29" s="35"/>
      <c r="D29" s="7"/>
      <c r="E29" s="5"/>
    </row>
    <row r="30" spans="1:5" ht="12.75">
      <c r="A30" s="5"/>
      <c r="B30" s="55" t="s">
        <v>14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3"/>
      <c r="C32" s="63"/>
      <c r="D32" s="63"/>
      <c r="E32" s="5"/>
    </row>
    <row r="33" spans="1:5" ht="15">
      <c r="A33" s="5"/>
      <c r="B33" s="63"/>
      <c r="C33" s="63"/>
      <c r="D33" s="63"/>
      <c r="E33" s="5"/>
    </row>
    <row r="34" spans="1:5" ht="15">
      <c r="A34" s="5"/>
      <c r="B34" s="63"/>
      <c r="C34" s="63"/>
      <c r="D34" s="63"/>
      <c r="E34" s="5"/>
    </row>
    <row r="35" spans="1:5" ht="15">
      <c r="A35" s="5"/>
      <c r="B35" s="63"/>
      <c r="C35" s="63"/>
      <c r="D35" s="63"/>
      <c r="E35" s="5"/>
    </row>
    <row r="36" spans="1:5" ht="13.5" thickBot="1">
      <c r="A36" s="5"/>
      <c r="B36" s="64" t="s">
        <v>15</v>
      </c>
      <c r="C36" s="64"/>
      <c r="D36" s="64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600" verticalDpi="6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Sheila Routh</cp:lastModifiedBy>
  <cp:lastPrinted>2018-05-24T15:27:58Z</cp:lastPrinted>
  <dcterms:created xsi:type="dcterms:W3CDTF">2003-06-06T14:08:53Z</dcterms:created>
  <dcterms:modified xsi:type="dcterms:W3CDTF">2024-03-21T19:40:58Z</dcterms:modified>
  <cp:category/>
  <cp:version/>
  <cp:contentType/>
  <cp:contentStatus/>
</cp:coreProperties>
</file>