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0" yWindow="920" windowWidth="13100" windowHeight="12160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function'!$E$6:$Q$6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<sst xmlns="http://schemas.openxmlformats.org/spreadsheetml/2006/main" count="205" uniqueCount="125">
  <si>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</si>
  <si>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</si>
  <si>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</si>
  <si>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</si>
  <si>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</si>
  <si>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</si>
  <si>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</si>
  <si>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</si>
  <si>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</si>
  <si>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</si>
  <si>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</si>
  <si>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</si>
  <si>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</si>
  <si>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</si>
  <si>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</si>
  <si>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</si>
  <si>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</si>
  <si>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</si>
  <si>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</si>
  <si>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</si>
  <si>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</si>
  <si>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</si>
  <si>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</si>
  <si>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</si>
  <si>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</si>
  <si>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</si>
  <si>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</si>
  <si>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</si>
  <si>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</si>
  <si>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15</t>
  </si>
  <si>
    <t>17</t>
  </si>
  <si>
    <t>10</t>
  </si>
  <si>
    <t>12</t>
  </si>
  <si>
    <t>20</t>
  </si>
  <si>
    <t>25</t>
  </si>
  <si>
    <t>30</t>
  </si>
  <si>
    <t>35</t>
  </si>
  <si>
    <t>40</t>
  </si>
  <si>
    <t>45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</si>
  <si>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</si>
  <si>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</si>
  <si>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</si>
  <si>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</si>
  <si>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</si>
  <si>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</si>
  <si>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</si>
  <si>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</si>
  <si>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</si>
  <si>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</si>
  <si>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</si>
  <si>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REVENUE CODES</t>
  </si>
  <si>
    <t>RF Other Agency</t>
  </si>
  <si>
    <t xml:space="preserve">RF OTHER AGENCY </t>
  </si>
  <si>
    <t>2001-2002 OPERATING BUDGET</t>
  </si>
  <si>
    <t>RF OTHER AGENCY</t>
  </si>
  <si>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</si>
  <si>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</si>
  <si>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</si>
  <si>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</si>
  <si>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</si>
  <si>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</si>
  <si>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</si>
  <si>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</si>
  <si>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</si>
  <si>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</si>
  <si>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</si>
  <si>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</si>
  <si>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CAPITAL-RESEARCH &amp; TECH EQUIPMENT &amp; REHAB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</si>
  <si>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</si>
  <si>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</si>
  <si>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</si>
  <si>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</si>
  <si>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</si>
  <si>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</si>
  <si>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</si>
  <si>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</si>
  <si>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</si>
  <si>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</si>
  <si>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</si>
  <si>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</si>
  <si>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</si>
  <si>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</si>
  <si>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</si>
  <si>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</si>
  <si>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</si>
  <si>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</si>
  <si>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</si>
  <si>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</si>
  <si>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</si>
  <si>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</si>
  <si>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</si>
  <si>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</si>
  <si>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</si>
  <si>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Capital-Research &amp; Tech Equipment &amp; Rehab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</si>
  <si>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</si>
  <si>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</si>
  <si>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</si>
  <si>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</si>
  <si>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</si>
  <si>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</si>
  <si>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</si>
  <si>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</si>
  <si>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</si>
  <si>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</si>
  <si>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</si>
  <si>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</si>
  <si>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</si>
  <si>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</si>
  <si>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</si>
  <si>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</si>
  <si>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</si>
  <si>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</si>
  <si>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</si>
  <si>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</si>
  <si>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</si>
  <si>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</si>
  <si>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</si>
  <si>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</si>
  <si>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</si>
  <si>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</si>
  <si>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</si>
  <si>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</si>
  <si>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</si>
  <si>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</si>
  <si>
    <t>Hospital &amp; Clinics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</si>
</sst>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0.0%"/>
  </numFmts>
  <fonts count="21">
    <font>
      <sz val="12"/>
      <name val="Arial MT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2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7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5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 vertical="center" textRotation="180"/>
    </xf>
    <xf numFmtId="5" fontId="7" fillId="0" borderId="2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37" fontId="5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5" fontId="7" fillId="0" borderId="7" xfId="0" applyNumberFormat="1" applyFont="1" applyBorder="1" applyAlignment="1" applyProtection="1">
      <alignment/>
      <protection/>
    </xf>
    <xf numFmtId="5" fontId="7" fillId="0" borderId="8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5" fontId="7" fillId="0" borderId="9" xfId="0" applyNumberFormat="1" applyFont="1" applyBorder="1" applyAlignment="1" applyProtection="1">
      <alignment horizontal="center"/>
      <protection/>
    </xf>
    <xf numFmtId="5" fontId="7" fillId="0" borderId="9" xfId="0" applyNumberFormat="1" applyFont="1" applyBorder="1" applyAlignment="1" applyProtection="1">
      <alignment/>
      <protection/>
    </xf>
    <xf numFmtId="5" fontId="7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center" textRotation="180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7" fillId="0" borderId="0" xfId="0" applyNumberFormat="1" applyFont="1" applyAlignment="1" applyProtection="1">
      <alignment horizontal="centerContinuous"/>
      <protection/>
    </xf>
    <xf numFmtId="164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15" fillId="0" borderId="0" xfId="0" applyFont="1" applyAlignment="1">
      <alignment horizontal="centerContinuous"/>
    </xf>
    <xf numFmtId="0" fontId="17" fillId="0" borderId="0" xfId="0" applyFont="1" applyAlignment="1">
      <alignment/>
    </xf>
    <xf numFmtId="5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0" fontId="19" fillId="0" borderId="0" xfId="0" applyFont="1" applyAlignment="1">
      <alignment vertical="top" textRotation="180"/>
    </xf>
    <xf numFmtId="0" fontId="5" fillId="0" borderId="0" xfId="0" applyFont="1" applyAlignment="1">
      <alignment vertical="center" textRotation="180"/>
    </xf>
    <xf numFmtId="0" fontId="18" fillId="0" borderId="0" xfId="0" applyFont="1" applyAlignment="1">
      <alignment textRotation="180"/>
    </xf>
    <xf numFmtId="0" fontId="20" fillId="0" borderId="0" xfId="0" applyFont="1" applyAlignment="1">
      <alignment vertical="top" textRotation="180"/>
    </xf>
    <xf numFmtId="0" fontId="6" fillId="0" borderId="0" xfId="0" applyFont="1" applyFill="1" applyAlignment="1">
      <alignment/>
    </xf>
    <xf numFmtId="164" fontId="7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65" fontId="7" fillId="0" borderId="0" xfId="0" applyNumberFormat="1" applyFont="1" applyFill="1" applyAlignment="1" applyProtection="1">
      <alignment horizontal="centerContinuous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/>
    </xf>
    <xf numFmtId="5" fontId="7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5" fontId="7" fillId="0" borderId="2" xfId="0" applyNumberFormat="1" applyFont="1" applyFill="1" applyBorder="1" applyAlignment="1" applyProtection="1">
      <alignment/>
      <protection/>
    </xf>
    <xf numFmtId="37" fontId="7" fillId="0" borderId="1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/>
      <protection/>
    </xf>
    <xf numFmtId="5" fontId="16" fillId="0" borderId="0" xfId="0" applyNumberFormat="1" applyFont="1" applyBorder="1" applyAlignment="1" applyProtection="1">
      <alignment/>
      <protection/>
    </xf>
    <xf numFmtId="5" fontId="16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5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5" fontId="5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28</xdr:row>
      <xdr:rowOff>0</xdr:rowOff>
    </xdr:from>
    <xdr:to>
      <xdr:col>14</xdr:col>
      <xdr:colOff>685800</xdr:colOff>
      <xdr:row>41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53025" y="8458200"/>
          <a:ext cx="846772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5"/>
  <sheetViews>
    <sheetView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2.99609375" style="1" customWidth="1"/>
    <col min="2" max="2" width="54.77734375" style="1" customWidth="1"/>
    <col min="3" max="3" width="19.77734375" style="1" customWidth="1"/>
    <col min="4" max="4" width="18.77734375" style="1" customWidth="1"/>
    <col min="5" max="5" width="9.77734375" style="1" customWidth="1"/>
    <col min="6" max="6" width="6.77734375" style="1" customWidth="1"/>
    <col min="7" max="16384" width="9.77734375" style="1" customWidth="1"/>
  </cols>
  <sheetData>
    <row r="1" spans="2:4" ht="18" customHeight="1">
      <c r="B1" s="41"/>
      <c r="D1" s="2"/>
    </row>
    <row r="2" spans="1:5" ht="21" customHeight="1">
      <c r="A2" s="42" t="s">
        <v>55</v>
      </c>
      <c r="B2" s="43"/>
      <c r="C2" s="7"/>
      <c r="D2" s="44"/>
      <c r="E2" s="45"/>
    </row>
    <row r="3" spans="1:4" ht="21" customHeight="1">
      <c r="A3" s="42" t="s">
        <v>53</v>
      </c>
      <c r="B3" s="43"/>
      <c r="C3" s="7"/>
      <c r="D3" s="7"/>
    </row>
    <row r="4" ht="18" customHeight="1">
      <c r="A4" s="41"/>
    </row>
    <row r="5" spans="1:4" ht="18" customHeight="1">
      <c r="A5" s="41"/>
      <c r="D5" s="41"/>
    </row>
    <row r="6" spans="1:2" ht="30" customHeight="1">
      <c r="A6" s="41"/>
      <c r="B6" s="40" t="s">
        <v>56</v>
      </c>
    </row>
    <row r="7" spans="1:2" ht="19.5" customHeight="1">
      <c r="A7" s="41"/>
      <c r="B7" s="40"/>
    </row>
    <row r="8" spans="1:4" ht="24" customHeight="1">
      <c r="A8" s="41"/>
      <c r="B8" s="2" t="s">
        <v>57</v>
      </c>
      <c r="C8" s="2"/>
      <c r="D8" s="54">
        <v>641790149</v>
      </c>
    </row>
    <row r="9" spans="1:4" ht="24" customHeight="1">
      <c r="A9" s="41"/>
      <c r="B9" s="2" t="s">
        <v>58</v>
      </c>
      <c r="C9" s="2"/>
      <c r="D9" s="55">
        <v>420550866</v>
      </c>
    </row>
    <row r="10" spans="1:4" ht="24" customHeight="1">
      <c r="A10" s="41"/>
      <c r="B10" s="2" t="s">
        <v>59</v>
      </c>
      <c r="C10" s="2"/>
      <c r="D10" s="55">
        <v>26952795</v>
      </c>
    </row>
    <row r="11" spans="1:4" ht="24" customHeight="1" thickBot="1">
      <c r="A11" s="41"/>
      <c r="B11" s="2" t="s">
        <v>60</v>
      </c>
      <c r="C11" s="2"/>
      <c r="D11" s="55">
        <v>39448100</v>
      </c>
    </row>
    <row r="12" spans="1:4" ht="21.75" customHeight="1" thickBot="1">
      <c r="A12" s="41"/>
      <c r="B12" s="2" t="s">
        <v>61</v>
      </c>
      <c r="C12" s="2"/>
      <c r="D12" s="47">
        <f>SUM(D8:D11)</f>
        <v>1128741910</v>
      </c>
    </row>
    <row r="13" spans="1:4" ht="3.75" customHeight="1" thickBot="1">
      <c r="A13" s="41"/>
      <c r="D13" s="48"/>
    </row>
    <row r="14" spans="1:4" ht="19.5" customHeight="1">
      <c r="A14" s="41"/>
      <c r="D14" s="49"/>
    </row>
    <row r="15" ht="19.5" customHeight="1">
      <c r="A15" s="41"/>
    </row>
    <row r="16" spans="1:5" ht="28.5" customHeight="1">
      <c r="A16" s="41"/>
      <c r="B16" s="40" t="s">
        <v>62</v>
      </c>
      <c r="C16" s="4"/>
      <c r="D16" s="4"/>
      <c r="E16" s="4"/>
    </row>
    <row r="17" spans="1:5" ht="19.5" customHeight="1">
      <c r="A17" s="41"/>
      <c r="B17" s="40"/>
      <c r="C17" s="4"/>
      <c r="D17" s="4"/>
      <c r="E17" s="4"/>
    </row>
    <row r="18" spans="1:5" ht="24" customHeight="1">
      <c r="A18" s="50" t="s">
        <v>63</v>
      </c>
      <c r="B18" s="2" t="s">
        <v>64</v>
      </c>
      <c r="C18" s="46"/>
      <c r="D18" s="54">
        <v>233197601</v>
      </c>
      <c r="E18" s="4"/>
    </row>
    <row r="19" spans="1:5" ht="24" customHeight="1">
      <c r="A19" s="50"/>
      <c r="B19" s="2" t="s">
        <v>65</v>
      </c>
      <c r="C19" s="46">
        <f>D18-C20</f>
        <v>162009767</v>
      </c>
      <c r="D19" s="46"/>
      <c r="E19" s="4"/>
    </row>
    <row r="20" spans="1:5" ht="24" customHeight="1">
      <c r="A20" s="50"/>
      <c r="B20" s="2" t="s">
        <v>66</v>
      </c>
      <c r="C20" s="55">
        <v>71187834</v>
      </c>
      <c r="D20" s="46"/>
      <c r="E20" s="4"/>
    </row>
    <row r="21" spans="1:5" ht="24" customHeight="1">
      <c r="A21" s="50" t="s">
        <v>63</v>
      </c>
      <c r="B21" s="2" t="s">
        <v>67</v>
      </c>
      <c r="C21" s="46"/>
      <c r="D21" s="12">
        <v>4604196</v>
      </c>
      <c r="E21" s="4"/>
    </row>
    <row r="22" spans="1:5" ht="24" customHeight="1">
      <c r="A22" s="50" t="s">
        <v>63</v>
      </c>
      <c r="B22" s="2" t="s">
        <v>68</v>
      </c>
      <c r="C22" s="46"/>
      <c r="D22" s="12">
        <v>1695730</v>
      </c>
      <c r="E22" s="4"/>
    </row>
    <row r="23" spans="1:5" ht="24" customHeight="1">
      <c r="A23" s="50" t="s">
        <v>63</v>
      </c>
      <c r="B23" s="2" t="s">
        <v>69</v>
      </c>
      <c r="C23" s="46"/>
      <c r="D23" s="12">
        <v>48411600</v>
      </c>
      <c r="E23" s="4"/>
    </row>
    <row r="24" spans="1:5" ht="24" customHeight="1">
      <c r="A24" s="50" t="s">
        <v>63</v>
      </c>
      <c r="B24" s="2" t="s">
        <v>70</v>
      </c>
      <c r="C24" s="46"/>
      <c r="D24" s="12">
        <v>9580200</v>
      </c>
      <c r="E24" s="4"/>
    </row>
    <row r="25" spans="1:5" ht="24" customHeight="1">
      <c r="A25" s="50" t="s">
        <v>63</v>
      </c>
      <c r="B25" s="2" t="s">
        <v>71</v>
      </c>
      <c r="C25" s="46"/>
      <c r="D25" s="12">
        <v>19560100</v>
      </c>
      <c r="E25" s="4"/>
    </row>
    <row r="26" spans="1:5" ht="24" customHeight="1">
      <c r="A26" s="50" t="s">
        <v>63</v>
      </c>
      <c r="B26" s="2" t="s">
        <v>72</v>
      </c>
      <c r="C26" s="46"/>
      <c r="D26" s="12">
        <v>2111400</v>
      </c>
      <c r="E26" s="4"/>
    </row>
    <row r="27" spans="1:5" ht="24" customHeight="1">
      <c r="A27" s="50"/>
      <c r="B27" s="2" t="s">
        <v>73</v>
      </c>
      <c r="C27" s="46"/>
      <c r="D27" s="12">
        <v>470681000</v>
      </c>
      <c r="E27" s="4"/>
    </row>
    <row r="28" spans="1:5" ht="24" customHeight="1">
      <c r="A28" s="50" t="s">
        <v>63</v>
      </c>
      <c r="B28" s="2" t="s">
        <v>74</v>
      </c>
      <c r="C28" s="46"/>
      <c r="D28" s="12">
        <v>1557600</v>
      </c>
      <c r="E28" s="4"/>
    </row>
    <row r="29" spans="1:5" ht="24" customHeight="1">
      <c r="A29" s="50" t="s">
        <v>63</v>
      </c>
      <c r="B29" s="2" t="s">
        <v>75</v>
      </c>
      <c r="C29" s="46"/>
      <c r="D29" s="12">
        <v>27900000</v>
      </c>
      <c r="E29" s="4"/>
    </row>
    <row r="30" spans="1:5" ht="24" customHeight="1">
      <c r="A30" s="50"/>
      <c r="B30" s="2" t="s">
        <v>76</v>
      </c>
      <c r="C30" s="46"/>
      <c r="D30" s="12">
        <v>26485825</v>
      </c>
      <c r="E30" s="4"/>
    </row>
    <row r="31" spans="1:4" ht="24" customHeight="1">
      <c r="A31" s="50"/>
      <c r="B31" s="2" t="s">
        <v>77</v>
      </c>
      <c r="C31" s="2"/>
      <c r="D31" s="12">
        <v>91565220</v>
      </c>
    </row>
    <row r="32" spans="1:4" ht="24" customHeight="1">
      <c r="A32" s="50"/>
      <c r="B32" s="2" t="s">
        <v>78</v>
      </c>
      <c r="C32" s="2"/>
      <c r="D32" s="12">
        <v>33253237</v>
      </c>
    </row>
    <row r="33" spans="1:4" ht="24" customHeight="1">
      <c r="A33" s="50"/>
      <c r="B33" s="2" t="s">
        <v>79</v>
      </c>
      <c r="C33" s="2"/>
      <c r="D33" s="12">
        <v>2941794</v>
      </c>
    </row>
    <row r="34" spans="1:5" ht="24" customHeight="1">
      <c r="A34" s="50"/>
      <c r="B34" s="2" t="s">
        <v>80</v>
      </c>
      <c r="C34" s="2"/>
      <c r="D34" s="12">
        <v>2547162</v>
      </c>
      <c r="E34" s="4"/>
    </row>
    <row r="35" spans="1:5" ht="24" customHeight="1">
      <c r="A35" s="50"/>
      <c r="B35" s="2" t="s">
        <v>52</v>
      </c>
      <c r="C35" s="2"/>
      <c r="D35" s="12">
        <v>1183805</v>
      </c>
      <c r="E35" s="4"/>
    </row>
    <row r="36" spans="1:5" ht="24" customHeight="1">
      <c r="A36" s="50"/>
      <c r="B36" s="2" t="s">
        <v>81</v>
      </c>
      <c r="C36" s="2"/>
      <c r="D36" s="12">
        <v>7228637</v>
      </c>
      <c r="E36" s="4"/>
    </row>
    <row r="37" spans="1:5" ht="24" customHeight="1">
      <c r="A37" s="50"/>
      <c r="B37" s="2" t="s">
        <v>82</v>
      </c>
      <c r="C37" s="46"/>
      <c r="D37" s="12">
        <v>15714075</v>
      </c>
      <c r="E37" s="4"/>
    </row>
    <row r="38" spans="1:5" ht="24" customHeight="1" thickBot="1">
      <c r="A38" s="50"/>
      <c r="B38" s="2" t="s">
        <v>83</v>
      </c>
      <c r="C38" s="46"/>
      <c r="D38" s="12">
        <v>128522728</v>
      </c>
      <c r="E38" s="4"/>
    </row>
    <row r="39" spans="2:5" ht="18.75" customHeight="1" thickBot="1">
      <c r="B39" s="2" t="s">
        <v>61</v>
      </c>
      <c r="C39" s="2"/>
      <c r="D39" s="47">
        <f>SUM(D18:D38)</f>
        <v>1128741910</v>
      </c>
      <c r="E39" s="4"/>
    </row>
    <row r="40" spans="2:5" ht="3.75" customHeight="1" thickBot="1">
      <c r="B40" s="2"/>
      <c r="C40" s="2"/>
      <c r="D40" s="51"/>
      <c r="E40" s="4"/>
    </row>
    <row r="41" ht="16.5" customHeight="1"/>
    <row r="42" spans="1:2" ht="15.75">
      <c r="A42" s="1" t="s">
        <v>63</v>
      </c>
      <c r="B42" s="2" t="s">
        <v>84</v>
      </c>
    </row>
    <row r="43" ht="16.5" customHeight="1"/>
    <row r="44" spans="1:5" ht="15">
      <c r="A44" s="7"/>
      <c r="B44" s="6"/>
      <c r="C44" s="52"/>
      <c r="D44" s="52"/>
      <c r="E44" s="4"/>
    </row>
    <row r="45" spans="2:5" ht="15">
      <c r="B45" s="4"/>
      <c r="C45" s="4"/>
      <c r="D45" s="4"/>
      <c r="E45" s="4"/>
    </row>
  </sheetData>
  <printOptions horizontalCentered="1"/>
  <pageMargins left="0.25" right="0.25" top="0.5" bottom="0.25" header="0.5" footer="0.5"/>
  <pageSetup horizontalDpi="600" verticalDpi="600" orientation="portrait" scale="7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2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6640625" style="1" customWidth="1"/>
    <col min="3" max="3" width="37.10546875" style="1" bestFit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1.77734375" style="1" customWidth="1"/>
    <col min="11" max="11" width="2.77734375" style="1" customWidth="1"/>
    <col min="12" max="12" width="11.77734375" style="1" customWidth="1"/>
    <col min="13" max="13" width="11.77734375" style="62" customWidth="1"/>
    <col min="14" max="16384" width="9.77734375" style="1" customWidth="1"/>
  </cols>
  <sheetData>
    <row r="1" spans="12:13" ht="15.75">
      <c r="L1" s="2"/>
      <c r="M1" s="60"/>
    </row>
    <row r="2" spans="12:13" ht="15">
      <c r="L2" s="3"/>
      <c r="M2" s="61"/>
    </row>
    <row r="5" spans="2:13" ht="27" customHeight="1">
      <c r="B5" s="5" t="s">
        <v>85</v>
      </c>
      <c r="C5" s="6"/>
      <c r="D5" s="5"/>
      <c r="E5" s="7"/>
      <c r="F5" s="6"/>
      <c r="G5" s="6"/>
      <c r="H5" s="6"/>
      <c r="I5" s="6"/>
      <c r="J5" s="6"/>
      <c r="K5" s="6"/>
      <c r="L5" s="8"/>
      <c r="M5" s="63"/>
    </row>
    <row r="6" spans="2:13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4"/>
    </row>
    <row r="7" spans="2:13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4"/>
    </row>
    <row r="8" spans="2:13" ht="18" customHeight="1">
      <c r="B8" s="4"/>
      <c r="C8" s="4"/>
      <c r="D8" s="9" t="s">
        <v>86</v>
      </c>
      <c r="E8" s="4"/>
      <c r="F8" s="9" t="s">
        <v>87</v>
      </c>
      <c r="G8" s="4"/>
      <c r="H8" s="9" t="s">
        <v>88</v>
      </c>
      <c r="I8" s="4"/>
      <c r="J8" s="4"/>
      <c r="K8" s="4"/>
      <c r="L8" s="4"/>
      <c r="M8" s="65"/>
    </row>
    <row r="9" spans="2:13" ht="18" customHeight="1" thickBot="1">
      <c r="B9" s="4"/>
      <c r="C9" s="4"/>
      <c r="D9" s="10" t="s">
        <v>89</v>
      </c>
      <c r="E9" s="4"/>
      <c r="F9" s="10" t="s">
        <v>90</v>
      </c>
      <c r="G9" s="4"/>
      <c r="H9" s="10" t="s">
        <v>91</v>
      </c>
      <c r="I9" s="4"/>
      <c r="J9" s="10" t="s">
        <v>59</v>
      </c>
      <c r="K9" s="4"/>
      <c r="L9" s="10" t="s">
        <v>60</v>
      </c>
      <c r="M9" s="66"/>
    </row>
    <row r="10" spans="2:13" ht="18" customHeight="1">
      <c r="B10" s="16" t="s">
        <v>63</v>
      </c>
      <c r="C10" s="4" t="s">
        <v>92</v>
      </c>
      <c r="D10" s="11">
        <f>SUM(F10:L10)</f>
        <v>233197601</v>
      </c>
      <c r="E10" s="11"/>
      <c r="F10" s="11">
        <v>186715826</v>
      </c>
      <c r="G10" s="11"/>
      <c r="H10" s="11">
        <v>15749055</v>
      </c>
      <c r="I10" s="11"/>
      <c r="J10" s="11">
        <v>3297320</v>
      </c>
      <c r="K10" s="11"/>
      <c r="L10" s="11">
        <v>27435400</v>
      </c>
      <c r="M10" s="67"/>
    </row>
    <row r="11" spans="2:13" ht="18" customHeight="1">
      <c r="B11" s="16" t="s">
        <v>63</v>
      </c>
      <c r="C11" s="4" t="s">
        <v>93</v>
      </c>
      <c r="D11" s="12">
        <f>SUM(F11:L11)</f>
        <v>4604196</v>
      </c>
      <c r="E11" s="12"/>
      <c r="F11" s="12">
        <v>0</v>
      </c>
      <c r="G11" s="12"/>
      <c r="H11" s="12">
        <v>0</v>
      </c>
      <c r="I11" s="12"/>
      <c r="J11" s="12">
        <v>4604196</v>
      </c>
      <c r="K11" s="12"/>
      <c r="L11" s="12">
        <v>0</v>
      </c>
      <c r="M11" s="68"/>
    </row>
    <row r="12" spans="2:13" ht="18" customHeight="1">
      <c r="B12" s="16" t="s">
        <v>63</v>
      </c>
      <c r="C12" s="4" t="s">
        <v>94</v>
      </c>
      <c r="D12" s="12">
        <f aca="true" t="shared" si="0" ref="D12:D28">SUM(F12:L12)</f>
        <v>1695730</v>
      </c>
      <c r="E12" s="12"/>
      <c r="F12" s="12">
        <v>623668</v>
      </c>
      <c r="G12" s="12"/>
      <c r="H12" s="12">
        <v>1072062</v>
      </c>
      <c r="I12" s="12"/>
      <c r="J12" s="12">
        <v>0</v>
      </c>
      <c r="K12" s="12"/>
      <c r="L12" s="12">
        <v>0</v>
      </c>
      <c r="M12" s="68"/>
    </row>
    <row r="13" spans="2:13" ht="18" customHeight="1">
      <c r="B13" s="16" t="s">
        <v>63</v>
      </c>
      <c r="C13" s="4" t="s">
        <v>95</v>
      </c>
      <c r="D13" s="12">
        <f t="shared" si="0"/>
        <v>48411600</v>
      </c>
      <c r="E13" s="12"/>
      <c r="F13" s="12">
        <v>12974213</v>
      </c>
      <c r="G13" s="12"/>
      <c r="H13" s="12">
        <v>30196716</v>
      </c>
      <c r="I13" s="12"/>
      <c r="J13" s="12">
        <v>5240671</v>
      </c>
      <c r="K13" s="12"/>
      <c r="L13" s="12">
        <v>0</v>
      </c>
      <c r="M13" s="68"/>
    </row>
    <row r="14" spans="2:13" ht="18" customHeight="1">
      <c r="B14" s="16" t="s">
        <v>63</v>
      </c>
      <c r="C14" s="4" t="s">
        <v>96</v>
      </c>
      <c r="D14" s="12">
        <f t="shared" si="0"/>
        <v>9580200</v>
      </c>
      <c r="E14" s="12"/>
      <c r="F14" s="12">
        <v>3836819</v>
      </c>
      <c r="G14" s="12"/>
      <c r="H14" s="12">
        <v>5572381</v>
      </c>
      <c r="I14" s="12"/>
      <c r="J14" s="12">
        <v>171000</v>
      </c>
      <c r="K14" s="12"/>
      <c r="L14" s="12">
        <v>0</v>
      </c>
      <c r="M14" s="68"/>
    </row>
    <row r="15" spans="2:13" ht="18" customHeight="1">
      <c r="B15" s="16" t="s">
        <v>63</v>
      </c>
      <c r="C15" s="4" t="s">
        <v>97</v>
      </c>
      <c r="D15" s="12">
        <f t="shared" si="0"/>
        <v>19560100</v>
      </c>
      <c r="E15" s="12"/>
      <c r="F15" s="12">
        <v>9111000</v>
      </c>
      <c r="G15" s="12"/>
      <c r="H15" s="12">
        <v>10425598</v>
      </c>
      <c r="I15" s="12"/>
      <c r="J15" s="12">
        <v>23502</v>
      </c>
      <c r="K15" s="12"/>
      <c r="L15" s="12">
        <v>0</v>
      </c>
      <c r="M15" s="68"/>
    </row>
    <row r="16" spans="2:13" ht="18" customHeight="1">
      <c r="B16" s="16" t="s">
        <v>63</v>
      </c>
      <c r="C16" s="4" t="s">
        <v>98</v>
      </c>
      <c r="D16" s="12">
        <f t="shared" si="0"/>
        <v>2111400</v>
      </c>
      <c r="E16" s="12"/>
      <c r="F16" s="12">
        <v>99765</v>
      </c>
      <c r="G16" s="12"/>
      <c r="H16" s="12">
        <v>-1627665</v>
      </c>
      <c r="I16" s="12"/>
      <c r="J16" s="12">
        <v>0</v>
      </c>
      <c r="K16" s="12"/>
      <c r="L16" s="12">
        <v>3639300</v>
      </c>
      <c r="M16" s="68"/>
    </row>
    <row r="17" spans="1:13" ht="18" customHeight="1">
      <c r="A17" s="13"/>
      <c r="B17" s="16"/>
      <c r="C17" s="4" t="s">
        <v>99</v>
      </c>
      <c r="D17" s="12">
        <f t="shared" si="0"/>
        <v>470681000</v>
      </c>
      <c r="E17" s="12"/>
      <c r="F17" s="12">
        <v>233088442</v>
      </c>
      <c r="G17" s="12"/>
      <c r="H17" s="12">
        <v>227323938</v>
      </c>
      <c r="I17" s="12"/>
      <c r="J17" s="12">
        <v>2540220</v>
      </c>
      <c r="K17" s="12"/>
      <c r="L17" s="12">
        <v>7728400</v>
      </c>
      <c r="M17" s="68"/>
    </row>
    <row r="18" spans="1:13" ht="18" customHeight="1">
      <c r="A18" s="57"/>
      <c r="B18" s="16" t="s">
        <v>63</v>
      </c>
      <c r="C18" s="4" t="s">
        <v>100</v>
      </c>
      <c r="D18" s="12">
        <f t="shared" si="0"/>
        <v>1557600</v>
      </c>
      <c r="E18" s="12"/>
      <c r="F18" s="12">
        <v>2102448</v>
      </c>
      <c r="G18" s="12"/>
      <c r="H18" s="12">
        <v>-1319473</v>
      </c>
      <c r="I18" s="12"/>
      <c r="J18" s="12">
        <v>774625</v>
      </c>
      <c r="K18" s="12"/>
      <c r="L18" s="12">
        <v>0</v>
      </c>
      <c r="M18" s="68"/>
    </row>
    <row r="19" spans="2:13" ht="18" customHeight="1">
      <c r="B19" s="16" t="s">
        <v>63</v>
      </c>
      <c r="C19" s="4" t="s">
        <v>101</v>
      </c>
      <c r="D19" s="12">
        <f t="shared" si="0"/>
        <v>27900000</v>
      </c>
      <c r="E19" s="12"/>
      <c r="F19" s="12">
        <v>18400644</v>
      </c>
      <c r="G19" s="12"/>
      <c r="H19" s="12">
        <v>8835356</v>
      </c>
      <c r="I19" s="12"/>
      <c r="J19" s="12">
        <v>19000</v>
      </c>
      <c r="K19" s="12"/>
      <c r="L19" s="12">
        <v>645000</v>
      </c>
      <c r="M19" s="68"/>
    </row>
    <row r="20" spans="2:13" ht="18" customHeight="1">
      <c r="B20" s="16"/>
      <c r="C20" s="4" t="s">
        <v>102</v>
      </c>
      <c r="D20" s="12">
        <f t="shared" si="0"/>
        <v>26485825</v>
      </c>
      <c r="E20" s="12"/>
      <c r="F20" s="12">
        <v>6721585</v>
      </c>
      <c r="G20" s="12"/>
      <c r="H20" s="12">
        <v>17530836</v>
      </c>
      <c r="I20" s="12"/>
      <c r="J20" s="12">
        <v>2233404</v>
      </c>
      <c r="K20" s="12"/>
      <c r="L20" s="12">
        <v>0</v>
      </c>
      <c r="M20" s="68"/>
    </row>
    <row r="21" spans="2:13" ht="18" customHeight="1">
      <c r="B21" s="4"/>
      <c r="C21" s="4" t="s">
        <v>103</v>
      </c>
      <c r="D21" s="12">
        <f t="shared" si="0"/>
        <v>91565220</v>
      </c>
      <c r="E21" s="12"/>
      <c r="F21" s="12">
        <v>55434269</v>
      </c>
      <c r="G21" s="12"/>
      <c r="H21" s="12">
        <v>29880407</v>
      </c>
      <c r="I21" s="12"/>
      <c r="J21" s="12">
        <v>6250544</v>
      </c>
      <c r="K21" s="12"/>
      <c r="L21" s="12">
        <v>0</v>
      </c>
      <c r="M21" s="68"/>
    </row>
    <row r="22" spans="2:13" ht="18" customHeight="1">
      <c r="B22" s="4"/>
      <c r="C22" s="4" t="s">
        <v>104</v>
      </c>
      <c r="D22" s="12">
        <f t="shared" si="0"/>
        <v>33253237</v>
      </c>
      <c r="E22" s="12"/>
      <c r="F22" s="12">
        <v>11127622</v>
      </c>
      <c r="G22" s="12"/>
      <c r="H22" s="12">
        <v>21591173</v>
      </c>
      <c r="I22" s="12"/>
      <c r="J22" s="12">
        <v>534442</v>
      </c>
      <c r="K22" s="12"/>
      <c r="L22" s="12">
        <v>0</v>
      </c>
      <c r="M22" s="68"/>
    </row>
    <row r="23" spans="2:13" ht="18" customHeight="1">
      <c r="B23" s="4"/>
      <c r="C23" s="4" t="s">
        <v>105</v>
      </c>
      <c r="D23" s="12">
        <f t="shared" si="0"/>
        <v>2941794</v>
      </c>
      <c r="E23" s="12"/>
      <c r="F23" s="12">
        <v>417266</v>
      </c>
      <c r="G23" s="12"/>
      <c r="H23" s="12">
        <v>2107462</v>
      </c>
      <c r="I23" s="12"/>
      <c r="J23" s="12">
        <v>417066</v>
      </c>
      <c r="K23" s="12"/>
      <c r="L23" s="12">
        <v>0</v>
      </c>
      <c r="M23" s="68"/>
    </row>
    <row r="24" spans="2:13" ht="18" customHeight="1">
      <c r="B24" s="4"/>
      <c r="C24" s="4" t="s">
        <v>106</v>
      </c>
      <c r="D24" s="12">
        <f t="shared" si="0"/>
        <v>2547162</v>
      </c>
      <c r="E24" s="12"/>
      <c r="F24" s="12">
        <v>1101171</v>
      </c>
      <c r="G24" s="12"/>
      <c r="H24" s="12">
        <v>1350838</v>
      </c>
      <c r="I24" s="12"/>
      <c r="J24" s="12">
        <v>95153</v>
      </c>
      <c r="K24" s="12"/>
      <c r="L24" s="12">
        <v>0</v>
      </c>
      <c r="M24" s="68"/>
    </row>
    <row r="25" spans="2:13" ht="18" customHeight="1">
      <c r="B25" s="4"/>
      <c r="C25" s="4" t="s">
        <v>51</v>
      </c>
      <c r="D25" s="12">
        <f t="shared" si="0"/>
        <v>1183805</v>
      </c>
      <c r="E25" s="12"/>
      <c r="F25" s="12">
        <v>238527</v>
      </c>
      <c r="G25" s="12"/>
      <c r="H25" s="12">
        <v>922056</v>
      </c>
      <c r="I25" s="12"/>
      <c r="J25" s="12">
        <v>23222</v>
      </c>
      <c r="K25" s="12"/>
      <c r="L25" s="12">
        <v>0</v>
      </c>
      <c r="M25" s="68"/>
    </row>
    <row r="26" spans="2:13" ht="18" customHeight="1">
      <c r="B26" s="4"/>
      <c r="C26" s="4" t="s">
        <v>107</v>
      </c>
      <c r="D26" s="12">
        <f t="shared" si="0"/>
        <v>7228637</v>
      </c>
      <c r="E26" s="12"/>
      <c r="F26" s="12">
        <v>6477102</v>
      </c>
      <c r="G26" s="12"/>
      <c r="H26" s="12">
        <v>749309</v>
      </c>
      <c r="I26" s="12"/>
      <c r="J26" s="12">
        <v>2226</v>
      </c>
      <c r="K26" s="12"/>
      <c r="L26" s="12">
        <v>0</v>
      </c>
      <c r="M26" s="68"/>
    </row>
    <row r="27" spans="2:13" ht="18" customHeight="1">
      <c r="B27" s="4"/>
      <c r="C27" s="4" t="s">
        <v>108</v>
      </c>
      <c r="D27" s="12">
        <f t="shared" si="0"/>
        <v>15714075</v>
      </c>
      <c r="E27" s="12"/>
      <c r="F27" s="12">
        <v>9560196</v>
      </c>
      <c r="G27" s="12"/>
      <c r="H27" s="12">
        <v>6153879</v>
      </c>
      <c r="I27" s="12"/>
      <c r="J27" s="12">
        <v>0</v>
      </c>
      <c r="K27" s="12"/>
      <c r="L27" s="12">
        <v>0</v>
      </c>
      <c r="M27" s="68"/>
    </row>
    <row r="28" spans="2:13" ht="18" customHeight="1" thickBot="1">
      <c r="B28" s="4"/>
      <c r="C28" s="4" t="s">
        <v>109</v>
      </c>
      <c r="D28" s="12">
        <f t="shared" si="0"/>
        <v>128522728</v>
      </c>
      <c r="E28" s="12"/>
      <c r="F28" s="12">
        <v>83759586</v>
      </c>
      <c r="G28" s="12"/>
      <c r="H28" s="12">
        <v>44036938</v>
      </c>
      <c r="I28" s="12"/>
      <c r="J28" s="12">
        <v>726204</v>
      </c>
      <c r="K28" s="12"/>
      <c r="L28" s="12">
        <v>0</v>
      </c>
      <c r="M28" s="68"/>
    </row>
    <row r="29" spans="2:13" ht="18.75" customHeight="1" thickBot="1">
      <c r="B29" s="4"/>
      <c r="C29" s="4" t="s">
        <v>110</v>
      </c>
      <c r="D29" s="14">
        <f>SUM(D10:D28)</f>
        <v>1128741910</v>
      </c>
      <c r="E29" s="11"/>
      <c r="F29" s="14">
        <f>SUM(F10:F28)</f>
        <v>641790149</v>
      </c>
      <c r="G29" s="11"/>
      <c r="H29" s="14">
        <v>420550866</v>
      </c>
      <c r="I29" s="11"/>
      <c r="J29" s="14">
        <f>SUM(J10:J28)</f>
        <v>26952795</v>
      </c>
      <c r="K29" s="11"/>
      <c r="L29" s="14">
        <f>SUM(L10:L28)</f>
        <v>39448100</v>
      </c>
      <c r="M29" s="69"/>
    </row>
    <row r="30" spans="3:13" ht="3.75" customHeight="1" thickBot="1">
      <c r="C30" s="4"/>
      <c r="D30" s="15"/>
      <c r="E30" s="12"/>
      <c r="F30" s="15"/>
      <c r="G30" s="12"/>
      <c r="H30" s="15"/>
      <c r="I30" s="12"/>
      <c r="J30" s="15"/>
      <c r="K30" s="12"/>
      <c r="L30" s="15"/>
      <c r="M30" s="70"/>
    </row>
    <row r="31" spans="4:13" ht="3.75" customHeight="1">
      <c r="D31" s="17"/>
      <c r="E31" s="17"/>
      <c r="F31" s="17"/>
      <c r="G31" s="17"/>
      <c r="H31" s="17"/>
      <c r="I31" s="17"/>
      <c r="J31" s="17"/>
      <c r="K31" s="17"/>
      <c r="L31" s="17"/>
      <c r="M31" s="71"/>
    </row>
    <row r="32" spans="4:13" ht="3.75" customHeight="1">
      <c r="D32" s="17"/>
      <c r="E32" s="17"/>
      <c r="F32" s="17"/>
      <c r="G32" s="17"/>
      <c r="H32" s="17"/>
      <c r="I32" s="17"/>
      <c r="J32" s="17"/>
      <c r="K32" s="17"/>
      <c r="L32" s="17"/>
      <c r="M32" s="71"/>
    </row>
    <row r="33" spans="4:13" ht="3.75" customHeight="1">
      <c r="D33" s="17"/>
      <c r="E33" s="17"/>
      <c r="F33" s="17"/>
      <c r="G33" s="17"/>
      <c r="H33" s="17"/>
      <c r="I33" s="17"/>
      <c r="J33" s="17"/>
      <c r="K33" s="17"/>
      <c r="L33" s="17"/>
      <c r="M33" s="71"/>
    </row>
    <row r="34" spans="4:13" ht="18" customHeight="1">
      <c r="D34" s="4"/>
      <c r="E34" s="4"/>
      <c r="F34" s="4"/>
      <c r="G34" s="4"/>
      <c r="H34" s="4"/>
      <c r="I34" s="4"/>
      <c r="J34" s="4"/>
      <c r="K34" s="4"/>
      <c r="L34" s="4"/>
      <c r="M34" s="64"/>
    </row>
    <row r="35" spans="2:13" ht="18" customHeight="1">
      <c r="B35" s="4"/>
      <c r="C35" s="4" t="s">
        <v>111</v>
      </c>
      <c r="E35" s="4"/>
      <c r="F35" s="4"/>
      <c r="G35" s="4"/>
      <c r="H35" s="4"/>
      <c r="I35" s="4"/>
      <c r="J35" s="4"/>
      <c r="K35" s="4"/>
      <c r="L35" s="4"/>
      <c r="M35" s="64"/>
    </row>
    <row r="36" spans="1:19" s="53" customFormat="1" ht="18" customHeight="1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72"/>
      <c r="O36" s="72"/>
      <c r="P36" s="72"/>
      <c r="Q36" s="72"/>
      <c r="R36" s="72"/>
      <c r="S36" s="72"/>
    </row>
    <row r="37" spans="1:19" s="53" customFormat="1" ht="18" customHeight="1">
      <c r="A37" s="72"/>
      <c r="B37" s="73"/>
      <c r="C37" s="73"/>
      <c r="D37" s="75"/>
      <c r="E37" s="73"/>
      <c r="F37" s="75"/>
      <c r="G37" s="75"/>
      <c r="H37" s="75"/>
      <c r="I37" s="75"/>
      <c r="J37" s="75"/>
      <c r="K37" s="75"/>
      <c r="L37" s="75"/>
      <c r="M37" s="76"/>
      <c r="N37" s="72"/>
      <c r="O37" s="72"/>
      <c r="P37" s="72"/>
      <c r="Q37" s="72"/>
      <c r="R37" s="72"/>
      <c r="S37" s="72"/>
    </row>
    <row r="38" spans="1:19" s="53" customFormat="1" ht="18" customHeight="1">
      <c r="A38" s="72"/>
      <c r="B38" s="73"/>
      <c r="C38" s="73"/>
      <c r="D38" s="75"/>
      <c r="E38" s="73"/>
      <c r="F38" s="75"/>
      <c r="G38" s="75"/>
      <c r="H38" s="75"/>
      <c r="I38" s="75"/>
      <c r="J38" s="75"/>
      <c r="K38" s="75"/>
      <c r="L38" s="75"/>
      <c r="M38" s="76"/>
      <c r="N38" s="72"/>
      <c r="O38" s="72"/>
      <c r="P38" s="72"/>
      <c r="Q38" s="72"/>
      <c r="R38" s="72"/>
      <c r="S38" s="72"/>
    </row>
    <row r="39" spans="1:19" s="53" customFormat="1" ht="18" customHeight="1">
      <c r="A39" s="72"/>
      <c r="B39" s="73"/>
      <c r="C39" s="73"/>
      <c r="D39" s="75"/>
      <c r="E39" s="73"/>
      <c r="F39" s="75"/>
      <c r="G39" s="75"/>
      <c r="H39" s="75"/>
      <c r="I39" s="75"/>
      <c r="J39" s="75"/>
      <c r="K39" s="75"/>
      <c r="L39" s="75"/>
      <c r="M39" s="76"/>
      <c r="N39" s="72"/>
      <c r="O39" s="72"/>
      <c r="P39" s="72"/>
      <c r="Q39" s="72"/>
      <c r="R39" s="72"/>
      <c r="S39" s="72"/>
    </row>
    <row r="40" spans="1:19" s="53" customFormat="1" ht="18" customHeight="1">
      <c r="A40" s="72"/>
      <c r="B40" s="73"/>
      <c r="C40" s="73"/>
      <c r="D40" s="75"/>
      <c r="E40" s="73"/>
      <c r="F40" s="75"/>
      <c r="G40" s="75"/>
      <c r="H40" s="75"/>
      <c r="I40" s="75"/>
      <c r="J40" s="75"/>
      <c r="K40" s="75"/>
      <c r="L40" s="75"/>
      <c r="M40" s="76"/>
      <c r="N40" s="72"/>
      <c r="O40" s="72"/>
      <c r="P40" s="72"/>
      <c r="Q40" s="72"/>
      <c r="R40" s="72"/>
      <c r="S40" s="72"/>
    </row>
    <row r="41" spans="1:19" s="53" customFormat="1" ht="18" customHeight="1">
      <c r="A41" s="72"/>
      <c r="B41" s="73"/>
      <c r="C41" s="73"/>
      <c r="D41" s="77"/>
      <c r="E41" s="77"/>
      <c r="F41" s="77"/>
      <c r="G41" s="77"/>
      <c r="H41" s="77"/>
      <c r="I41" s="77"/>
      <c r="J41" s="77"/>
      <c r="K41" s="77"/>
      <c r="L41" s="77"/>
      <c r="M41" s="78"/>
      <c r="N41" s="72"/>
      <c r="O41" s="72"/>
      <c r="P41" s="72"/>
      <c r="Q41" s="72"/>
      <c r="R41" s="72"/>
      <c r="S41" s="72"/>
    </row>
    <row r="42" spans="1:19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79"/>
      <c r="N42" s="32"/>
      <c r="O42" s="32"/>
      <c r="P42" s="32"/>
      <c r="Q42" s="32"/>
      <c r="R42" s="32"/>
      <c r="S42" s="32"/>
    </row>
  </sheetData>
  <printOptions/>
  <pageMargins left="0.51" right="0.59" top="0.3" bottom="0.6" header="0.5" footer="0.5"/>
  <pageSetup fitToHeight="1" fitToWidth="1" horizontalDpi="600" verticalDpi="600" orientation="landscape" scale="8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6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77734375" style="1" customWidth="1"/>
    <col min="3" max="3" width="30.88671875" style="1" bestFit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2.77734375" style="1" customWidth="1"/>
    <col min="11" max="11" width="2.77734375" style="1" customWidth="1"/>
    <col min="12" max="12" width="12.77734375" style="1" customWidth="1"/>
    <col min="13" max="13" width="12.77734375" style="62" customWidth="1"/>
    <col min="14" max="16384" width="9.77734375" style="1" customWidth="1"/>
  </cols>
  <sheetData>
    <row r="1" spans="12:13" ht="15.75">
      <c r="L1" s="2"/>
      <c r="M1" s="60"/>
    </row>
    <row r="2" spans="12:13" ht="15">
      <c r="L2" s="3"/>
      <c r="M2" s="61"/>
    </row>
    <row r="5" spans="2:13" ht="24" customHeight="1">
      <c r="B5" s="4"/>
      <c r="C5" s="5" t="s">
        <v>112</v>
      </c>
      <c r="D5" s="5"/>
      <c r="E5" s="6"/>
      <c r="F5" s="7"/>
      <c r="G5" s="6"/>
      <c r="H5" s="6"/>
      <c r="I5" s="6"/>
      <c r="J5" s="6"/>
      <c r="K5" s="6" t="s">
        <v>113</v>
      </c>
      <c r="L5" s="8"/>
      <c r="M5" s="63"/>
    </row>
    <row r="6" spans="2:13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4"/>
    </row>
    <row r="7" spans="2:13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4"/>
    </row>
    <row r="8" spans="2:13" ht="19.5" customHeight="1">
      <c r="B8" s="4"/>
      <c r="C8" s="4"/>
      <c r="D8" s="9" t="s">
        <v>86</v>
      </c>
      <c r="E8" s="4"/>
      <c r="F8" s="9" t="s">
        <v>87</v>
      </c>
      <c r="G8" s="4"/>
      <c r="H8" s="9" t="s">
        <v>88</v>
      </c>
      <c r="I8" s="4"/>
      <c r="J8" s="4"/>
      <c r="K8" s="4"/>
      <c r="L8" s="4"/>
      <c r="M8" s="65"/>
    </row>
    <row r="9" spans="2:13" ht="19.5" customHeight="1" thickBot="1">
      <c r="B9" s="4"/>
      <c r="C9" s="4"/>
      <c r="D9" s="10" t="s">
        <v>89</v>
      </c>
      <c r="E9" s="4"/>
      <c r="F9" s="10" t="s">
        <v>90</v>
      </c>
      <c r="G9" s="4"/>
      <c r="H9" s="10" t="s">
        <v>91</v>
      </c>
      <c r="I9" s="4"/>
      <c r="J9" s="10" t="s">
        <v>59</v>
      </c>
      <c r="K9" s="4"/>
      <c r="L9" s="10" t="s">
        <v>60</v>
      </c>
      <c r="M9" s="66"/>
    </row>
    <row r="10" spans="2:13" ht="24" customHeight="1">
      <c r="B10" s="4"/>
      <c r="C10" s="4" t="s">
        <v>114</v>
      </c>
      <c r="D10" s="11">
        <f aca="true" t="shared" si="0" ref="D10:D22">SUM(F10:L10)</f>
        <v>325931126</v>
      </c>
      <c r="E10" s="11"/>
      <c r="F10" s="11">
        <v>232247255</v>
      </c>
      <c r="G10" s="11"/>
      <c r="H10" s="11">
        <v>82695878</v>
      </c>
      <c r="I10" s="11"/>
      <c r="J10" s="11">
        <v>10987993</v>
      </c>
      <c r="K10" s="11"/>
      <c r="L10" s="11">
        <v>0</v>
      </c>
      <c r="M10" s="67"/>
    </row>
    <row r="11" spans="2:13" ht="24" customHeight="1">
      <c r="B11" s="4"/>
      <c r="C11" s="4" t="s">
        <v>115</v>
      </c>
      <c r="D11" s="12">
        <f t="shared" si="0"/>
        <v>17053022</v>
      </c>
      <c r="E11" s="12"/>
      <c r="F11" s="12">
        <v>10451623</v>
      </c>
      <c r="G11" s="12"/>
      <c r="H11" s="12">
        <v>5236885</v>
      </c>
      <c r="I11" s="12"/>
      <c r="J11" s="12">
        <v>1364514</v>
      </c>
      <c r="K11" s="12"/>
      <c r="L11" s="12">
        <v>0</v>
      </c>
      <c r="M11" s="68"/>
    </row>
    <row r="12" spans="2:13" ht="24" customHeight="1">
      <c r="B12" s="4"/>
      <c r="C12" s="4" t="s">
        <v>116</v>
      </c>
      <c r="D12" s="12">
        <f t="shared" si="0"/>
        <v>89354346</v>
      </c>
      <c r="E12" s="12"/>
      <c r="F12" s="12">
        <v>58377152</v>
      </c>
      <c r="G12" s="12"/>
      <c r="H12" s="12">
        <v>24713753</v>
      </c>
      <c r="I12" s="12"/>
      <c r="J12" s="12">
        <v>6263441</v>
      </c>
      <c r="K12" s="12"/>
      <c r="L12" s="12">
        <v>0</v>
      </c>
      <c r="M12" s="68"/>
    </row>
    <row r="13" spans="2:13" ht="24" customHeight="1">
      <c r="B13" s="4"/>
      <c r="C13" s="4" t="s">
        <v>117</v>
      </c>
      <c r="D13" s="12">
        <f t="shared" si="0"/>
        <v>5073625</v>
      </c>
      <c r="E13" s="12"/>
      <c r="F13" s="12">
        <v>3074926</v>
      </c>
      <c r="G13" s="12"/>
      <c r="H13" s="12">
        <v>1751846</v>
      </c>
      <c r="I13" s="12"/>
      <c r="J13" s="12">
        <v>246853</v>
      </c>
      <c r="K13" s="12"/>
      <c r="L13" s="12">
        <v>0</v>
      </c>
      <c r="M13" s="68"/>
    </row>
    <row r="14" spans="2:13" ht="24" customHeight="1">
      <c r="B14" s="4"/>
      <c r="C14" s="4" t="s">
        <v>118</v>
      </c>
      <c r="D14" s="12">
        <f t="shared" si="0"/>
        <v>12625312</v>
      </c>
      <c r="E14" s="12"/>
      <c r="F14" s="12">
        <v>5657903</v>
      </c>
      <c r="G14" s="12"/>
      <c r="H14" s="12">
        <v>6776222</v>
      </c>
      <c r="I14" s="12"/>
      <c r="J14" s="12">
        <v>191187</v>
      </c>
      <c r="K14" s="12"/>
      <c r="L14" s="12">
        <v>0</v>
      </c>
      <c r="M14" s="68"/>
    </row>
    <row r="15" spans="1:13" ht="24" customHeight="1">
      <c r="A15" s="58"/>
      <c r="B15" s="4"/>
      <c r="C15" s="4" t="s">
        <v>119</v>
      </c>
      <c r="D15" s="12">
        <f t="shared" si="0"/>
        <v>20815087</v>
      </c>
      <c r="E15" s="12"/>
      <c r="F15" s="12">
        <v>11555519</v>
      </c>
      <c r="G15" s="12"/>
      <c r="H15" s="12">
        <v>8028514</v>
      </c>
      <c r="I15" s="12"/>
      <c r="J15" s="12">
        <v>1231054</v>
      </c>
      <c r="K15" s="12"/>
      <c r="L15" s="12">
        <v>0</v>
      </c>
      <c r="M15" s="68"/>
    </row>
    <row r="16" spans="1:13" ht="24" customHeight="1">
      <c r="A16" s="13"/>
      <c r="B16" s="4"/>
      <c r="C16" s="4" t="s">
        <v>120</v>
      </c>
      <c r="D16" s="12">
        <f t="shared" si="0"/>
        <v>60686627</v>
      </c>
      <c r="E16" s="12"/>
      <c r="F16" s="12">
        <v>20702242</v>
      </c>
      <c r="G16" s="12"/>
      <c r="H16" s="12">
        <v>11961610</v>
      </c>
      <c r="I16" s="12"/>
      <c r="J16" s="12">
        <v>587375</v>
      </c>
      <c r="K16" s="12"/>
      <c r="L16" s="12">
        <v>27435400</v>
      </c>
      <c r="M16" s="68"/>
    </row>
    <row r="17" spans="2:13" ht="24" customHeight="1">
      <c r="B17" s="4"/>
      <c r="C17" s="4" t="s">
        <v>121</v>
      </c>
      <c r="D17" s="12">
        <f t="shared" si="0"/>
        <v>49053981</v>
      </c>
      <c r="E17" s="12"/>
      <c r="F17" s="12">
        <v>32136804</v>
      </c>
      <c r="G17" s="12"/>
      <c r="H17" s="12">
        <v>16367051</v>
      </c>
      <c r="I17" s="12"/>
      <c r="J17" s="12">
        <v>550126</v>
      </c>
      <c r="K17" s="12"/>
      <c r="L17" s="12">
        <v>0</v>
      </c>
      <c r="M17" s="68"/>
    </row>
    <row r="18" spans="2:13" ht="24" customHeight="1">
      <c r="B18" s="4"/>
      <c r="C18" s="4" t="s">
        <v>122</v>
      </c>
      <c r="D18" s="12">
        <f t="shared" si="0"/>
        <v>33171896</v>
      </c>
      <c r="E18" s="12"/>
      <c r="F18" s="12">
        <v>15390525</v>
      </c>
      <c r="G18" s="12"/>
      <c r="H18" s="12">
        <v>15639708</v>
      </c>
      <c r="I18" s="12"/>
      <c r="J18" s="12">
        <v>2141663</v>
      </c>
      <c r="K18" s="12"/>
      <c r="L18" s="12">
        <v>0</v>
      </c>
      <c r="M18" s="68"/>
    </row>
    <row r="19" spans="2:13" ht="24" customHeight="1">
      <c r="B19" s="4"/>
      <c r="C19" s="4" t="s">
        <v>123</v>
      </c>
      <c r="D19" s="12">
        <f t="shared" si="0"/>
        <v>30738023</v>
      </c>
      <c r="E19" s="12"/>
      <c r="F19" s="12">
        <v>14018221</v>
      </c>
      <c r="G19" s="12"/>
      <c r="H19" s="12">
        <v>12992502</v>
      </c>
      <c r="I19" s="12"/>
      <c r="J19" s="12">
        <v>88000</v>
      </c>
      <c r="K19" s="12"/>
      <c r="L19" s="12">
        <v>3639300</v>
      </c>
      <c r="M19" s="68"/>
    </row>
    <row r="20" spans="2:13" ht="24" customHeight="1">
      <c r="B20" s="4"/>
      <c r="C20" s="4" t="s">
        <v>124</v>
      </c>
      <c r="D20" s="12">
        <f t="shared" si="0"/>
        <v>452131183</v>
      </c>
      <c r="E20" s="12"/>
      <c r="F20" s="12">
        <v>219056322</v>
      </c>
      <c r="G20" s="12"/>
      <c r="H20" s="12">
        <v>222735995</v>
      </c>
      <c r="I20" s="12"/>
      <c r="J20" s="12">
        <v>2610466</v>
      </c>
      <c r="K20" s="12"/>
      <c r="L20" s="12">
        <v>7728400</v>
      </c>
      <c r="M20" s="68"/>
    </row>
    <row r="21" spans="2:13" ht="24" customHeight="1">
      <c r="B21" s="4"/>
      <c r="C21" s="4" t="s">
        <v>0</v>
      </c>
      <c r="D21" s="12">
        <f t="shared" si="0"/>
        <v>4624328</v>
      </c>
      <c r="F21" s="12">
        <v>939562</v>
      </c>
      <c r="G21" s="4"/>
      <c r="H21" s="12">
        <v>2997673</v>
      </c>
      <c r="I21" s="4"/>
      <c r="J21" s="12">
        <v>687093</v>
      </c>
      <c r="K21" s="4"/>
      <c r="L21" s="12">
        <v>0</v>
      </c>
      <c r="M21" s="68"/>
    </row>
    <row r="22" spans="2:13" ht="24" customHeight="1" thickBot="1">
      <c r="B22" s="4"/>
      <c r="C22" s="4" t="s">
        <v>1</v>
      </c>
      <c r="D22" s="12">
        <f t="shared" si="0"/>
        <v>27483354</v>
      </c>
      <c r="E22" s="12"/>
      <c r="F22" s="12">
        <v>18182095</v>
      </c>
      <c r="G22" s="12"/>
      <c r="H22" s="12">
        <v>8653229</v>
      </c>
      <c r="I22" s="12"/>
      <c r="J22" s="12">
        <v>3030</v>
      </c>
      <c r="K22" s="12"/>
      <c r="L22" s="12">
        <v>645000</v>
      </c>
      <c r="M22" s="68"/>
    </row>
    <row r="23" spans="2:13" ht="24" customHeight="1" thickBot="1">
      <c r="B23" s="4"/>
      <c r="C23" s="4" t="s">
        <v>110</v>
      </c>
      <c r="D23" s="14">
        <f>SUM(D10:D22)</f>
        <v>1128741910</v>
      </c>
      <c r="E23" s="11"/>
      <c r="F23" s="14">
        <f>SUM(F10:F22)</f>
        <v>641790149</v>
      </c>
      <c r="G23" s="11"/>
      <c r="H23" s="14">
        <v>420550866</v>
      </c>
      <c r="I23" s="11"/>
      <c r="J23" s="14">
        <f>SUM(J10:J22)</f>
        <v>26952795</v>
      </c>
      <c r="K23" s="11"/>
      <c r="L23" s="14">
        <f>SUM(L10:L22)</f>
        <v>39448100</v>
      </c>
      <c r="M23" s="69"/>
    </row>
    <row r="24" spans="3:13" ht="3.75" customHeight="1" thickBot="1">
      <c r="C24" s="4"/>
      <c r="D24" s="15"/>
      <c r="E24" s="12"/>
      <c r="F24" s="15"/>
      <c r="G24" s="12"/>
      <c r="H24" s="15"/>
      <c r="I24" s="12"/>
      <c r="J24" s="15"/>
      <c r="K24" s="12"/>
      <c r="L24" s="15"/>
      <c r="M24" s="70"/>
    </row>
    <row r="25" spans="3:13" ht="24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64"/>
    </row>
    <row r="26" spans="1:13" ht="24" customHeight="1">
      <c r="A26" s="32"/>
      <c r="B26" s="33"/>
      <c r="C26" s="33"/>
      <c r="D26" s="32"/>
      <c r="E26" s="33"/>
      <c r="F26" s="33"/>
      <c r="G26" s="33"/>
      <c r="H26" s="33"/>
      <c r="I26" s="33"/>
      <c r="J26" s="33"/>
      <c r="K26" s="33"/>
      <c r="L26" s="33"/>
      <c r="M26" s="80"/>
    </row>
    <row r="27" spans="1:13" s="53" customFormat="1" ht="16.5" customHeight="1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</row>
    <row r="28" spans="1:13" s="53" customFormat="1" ht="16.5" customHeight="1">
      <c r="A28" s="72"/>
      <c r="B28" s="73"/>
      <c r="C28" s="73"/>
      <c r="D28" s="75"/>
      <c r="E28" s="73"/>
      <c r="F28" s="75"/>
      <c r="G28" s="75"/>
      <c r="H28" s="75"/>
      <c r="I28" s="75"/>
      <c r="J28" s="75"/>
      <c r="K28" s="75"/>
      <c r="L28" s="75"/>
      <c r="M28" s="76"/>
    </row>
    <row r="29" spans="1:13" s="53" customFormat="1" ht="16.5" customHeight="1">
      <c r="A29" s="72"/>
      <c r="B29" s="73"/>
      <c r="C29" s="73"/>
      <c r="D29" s="75"/>
      <c r="E29" s="73"/>
      <c r="F29" s="75"/>
      <c r="G29" s="75"/>
      <c r="H29" s="75"/>
      <c r="I29" s="75"/>
      <c r="J29" s="75"/>
      <c r="K29" s="75"/>
      <c r="L29" s="75"/>
      <c r="M29" s="76"/>
    </row>
    <row r="30" spans="1:13" s="53" customFormat="1" ht="16.5" customHeight="1">
      <c r="A30" s="72"/>
      <c r="B30" s="73"/>
      <c r="C30" s="73"/>
      <c r="D30" s="75"/>
      <c r="E30" s="73"/>
      <c r="F30" s="75"/>
      <c r="G30" s="75"/>
      <c r="H30" s="75"/>
      <c r="I30" s="75"/>
      <c r="J30" s="75"/>
      <c r="K30" s="75"/>
      <c r="L30" s="75"/>
      <c r="M30" s="76"/>
    </row>
    <row r="31" spans="1:13" s="53" customFormat="1" ht="16.5" customHeight="1">
      <c r="A31" s="72"/>
      <c r="B31" s="73"/>
      <c r="C31" s="73"/>
      <c r="D31" s="75"/>
      <c r="E31" s="73"/>
      <c r="F31" s="75"/>
      <c r="G31" s="75"/>
      <c r="H31" s="75"/>
      <c r="I31" s="75"/>
      <c r="J31" s="75"/>
      <c r="K31" s="75"/>
      <c r="L31" s="75"/>
      <c r="M31" s="76"/>
    </row>
    <row r="32" spans="1:13" s="53" customFormat="1" ht="16.5" customHeight="1">
      <c r="A32" s="72"/>
      <c r="B32" s="73"/>
      <c r="C32" s="73"/>
      <c r="D32" s="77"/>
      <c r="E32" s="73"/>
      <c r="F32" s="77"/>
      <c r="G32" s="73"/>
      <c r="H32" s="77"/>
      <c r="I32" s="73"/>
      <c r="J32" s="77"/>
      <c r="K32" s="73"/>
      <c r="L32" s="77"/>
      <c r="M32" s="78"/>
    </row>
    <row r="33" spans="1:13" ht="16.5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80"/>
    </row>
    <row r="34" spans="2:13" ht="16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4"/>
    </row>
    <row r="35" spans="2:13" ht="16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64"/>
    </row>
    <row r="36" spans="2:13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64"/>
    </row>
  </sheetData>
  <printOptions/>
  <pageMargins left="0.66" right="0.49" top="0.3" bottom="0.6" header="0.5" footer="0.5"/>
  <pageSetup fitToHeight="1" fitToWidth="1" horizontalDpi="600" verticalDpi="600" orientation="landscape" scale="8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63"/>
  <sheetViews>
    <sheetView defaultGridColor="0" zoomScale="75" zoomScaleNormal="75" colorId="22" workbookViewId="0" topLeftCell="A1">
      <selection activeCell="E14" sqref="E14"/>
    </sheetView>
  </sheetViews>
  <sheetFormatPr defaultColWidth="9.77734375" defaultRowHeight="15"/>
  <cols>
    <col min="1" max="1" width="3.88671875" style="1" customWidth="1"/>
    <col min="2" max="2" width="2.3359375" style="1" customWidth="1"/>
    <col min="3" max="3" width="3.77734375" style="1" customWidth="1"/>
    <col min="4" max="4" width="10.77734375" style="1" customWidth="1"/>
    <col min="5" max="5" width="13.77734375" style="1" customWidth="1"/>
    <col min="6" max="8" width="12.77734375" style="1" customWidth="1"/>
    <col min="9" max="10" width="13.10546875" style="1" customWidth="1"/>
    <col min="11" max="13" width="12.77734375" style="1" customWidth="1"/>
    <col min="14" max="14" width="13.4453125" style="1" customWidth="1"/>
    <col min="15" max="17" width="12.77734375" style="1" customWidth="1"/>
    <col min="18" max="18" width="14.77734375" style="1" customWidth="1"/>
    <col min="19" max="16384" width="9.77734375" style="1" customWidth="1"/>
  </cols>
  <sheetData>
    <row r="1" spans="21:33" ht="15"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9:33" ht="27">
      <c r="I2" s="40" t="s">
        <v>2</v>
      </c>
      <c r="Q2" s="4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2:33" ht="15">
      <c r="B3" s="18"/>
      <c r="C3" s="4"/>
      <c r="D3" s="4"/>
      <c r="E3" s="4"/>
      <c r="F3" s="4"/>
      <c r="G3" s="4"/>
      <c r="H3" s="4"/>
      <c r="J3" s="4"/>
      <c r="K3" s="4"/>
      <c r="L3" s="18"/>
      <c r="Q3" s="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2"/>
      <c r="AF3" s="32"/>
      <c r="AG3" s="32"/>
    </row>
    <row r="4" spans="2:33" ht="15">
      <c r="B4" s="4"/>
      <c r="C4" s="4"/>
      <c r="D4" s="4"/>
      <c r="E4" s="4"/>
      <c r="F4" s="4"/>
      <c r="G4" s="4"/>
      <c r="H4" s="4"/>
      <c r="J4" s="4"/>
      <c r="K4" s="4"/>
      <c r="L4" s="4"/>
      <c r="U4" s="33"/>
      <c r="V4" s="33"/>
      <c r="W4" s="33"/>
      <c r="X4" s="33"/>
      <c r="Y4" s="33"/>
      <c r="Z4" s="33"/>
      <c r="AA4" s="33"/>
      <c r="AB4" s="33"/>
      <c r="AC4" s="33"/>
      <c r="AD4" s="33"/>
      <c r="AE4" s="32"/>
      <c r="AF4" s="32"/>
      <c r="AG4" s="32"/>
    </row>
    <row r="5" spans="2:33" ht="24" customHeight="1">
      <c r="B5" s="4"/>
      <c r="C5" s="4"/>
      <c r="D5" s="19"/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14</v>
      </c>
      <c r="Q5" s="20" t="s">
        <v>15</v>
      </c>
      <c r="R5" s="21" t="s">
        <v>16</v>
      </c>
      <c r="U5" s="33"/>
      <c r="V5" s="84"/>
      <c r="W5" s="33"/>
      <c r="X5" s="84"/>
      <c r="Y5" s="33"/>
      <c r="Z5" s="84"/>
      <c r="AA5" s="33"/>
      <c r="AB5" s="33"/>
      <c r="AC5" s="33"/>
      <c r="AD5" s="33"/>
      <c r="AE5" s="32"/>
      <c r="AF5" s="32"/>
      <c r="AG5" s="32"/>
    </row>
    <row r="6" spans="2:33" ht="24" customHeight="1">
      <c r="B6" s="4"/>
      <c r="C6" s="4"/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2" t="s">
        <v>23</v>
      </c>
      <c r="K6" s="22" t="s">
        <v>24</v>
      </c>
      <c r="L6" s="22" t="s">
        <v>25</v>
      </c>
      <c r="M6" s="22" t="s">
        <v>26</v>
      </c>
      <c r="N6" s="22" t="s">
        <v>27</v>
      </c>
      <c r="O6" s="22" t="s">
        <v>28</v>
      </c>
      <c r="P6" s="22" t="s">
        <v>29</v>
      </c>
      <c r="Q6" s="22" t="s">
        <v>30</v>
      </c>
      <c r="R6" s="23" t="s">
        <v>86</v>
      </c>
      <c r="U6" s="33"/>
      <c r="V6" s="84"/>
      <c r="W6" s="33"/>
      <c r="X6" s="84"/>
      <c r="Y6" s="33"/>
      <c r="Z6" s="84"/>
      <c r="AA6" s="33"/>
      <c r="AB6" s="84"/>
      <c r="AC6" s="33"/>
      <c r="AD6" s="84"/>
      <c r="AE6" s="32"/>
      <c r="AF6" s="32"/>
      <c r="AG6" s="32"/>
    </row>
    <row r="7" spans="2:33" ht="25.5" customHeight="1">
      <c r="B7" s="4"/>
      <c r="C7" s="16" t="s">
        <v>63</v>
      </c>
      <c r="D7" s="24" t="s">
        <v>31</v>
      </c>
      <c r="E7" s="25">
        <v>121737359</v>
      </c>
      <c r="F7" s="25">
        <v>7749970</v>
      </c>
      <c r="G7" s="25">
        <v>6948325</v>
      </c>
      <c r="H7" s="25">
        <v>748242</v>
      </c>
      <c r="I7" s="25">
        <v>11846164</v>
      </c>
      <c r="J7" s="25">
        <v>10092268</v>
      </c>
      <c r="K7" s="25">
        <v>41447904</v>
      </c>
      <c r="L7" s="25">
        <v>18099240</v>
      </c>
      <c r="M7" s="25">
        <v>12954548</v>
      </c>
      <c r="N7" s="25">
        <v>0</v>
      </c>
      <c r="O7" s="25">
        <v>401780</v>
      </c>
      <c r="P7" s="25">
        <v>1171801</v>
      </c>
      <c r="Q7" s="25">
        <v>0</v>
      </c>
      <c r="R7" s="26">
        <f>SUM(E7:Q7)</f>
        <v>233197601</v>
      </c>
      <c r="U7" s="33"/>
      <c r="V7" s="83"/>
      <c r="W7" s="83"/>
      <c r="X7" s="83"/>
      <c r="Y7" s="83"/>
      <c r="Z7" s="83"/>
      <c r="AA7" s="83"/>
      <c r="AB7" s="83"/>
      <c r="AC7" s="83"/>
      <c r="AD7" s="81"/>
      <c r="AE7" s="32"/>
      <c r="AF7" s="32"/>
      <c r="AG7" s="32"/>
    </row>
    <row r="8" spans="2:33" ht="25.5" customHeight="1">
      <c r="B8" s="4"/>
      <c r="C8" s="16" t="s">
        <v>63</v>
      </c>
      <c r="D8" s="24" t="s">
        <v>32</v>
      </c>
      <c r="E8" s="27">
        <v>4604196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f>SUM(E8:Q8)</f>
        <v>4604196</v>
      </c>
      <c r="U8" s="33"/>
      <c r="V8" s="81"/>
      <c r="W8" s="81"/>
      <c r="X8" s="81"/>
      <c r="Y8" s="81"/>
      <c r="Z8" s="81"/>
      <c r="AA8" s="81"/>
      <c r="AB8" s="81"/>
      <c r="AC8" s="81"/>
      <c r="AD8" s="81"/>
      <c r="AE8" s="32"/>
      <c r="AF8" s="32"/>
      <c r="AG8" s="32"/>
    </row>
    <row r="9" spans="2:33" ht="25.5" customHeight="1">
      <c r="B9" s="4"/>
      <c r="C9" s="16" t="s">
        <v>63</v>
      </c>
      <c r="D9" s="24" t="s">
        <v>29</v>
      </c>
      <c r="E9" s="27">
        <v>506062</v>
      </c>
      <c r="F9" s="27">
        <v>405000</v>
      </c>
      <c r="G9" s="27">
        <v>86000</v>
      </c>
      <c r="H9" s="27">
        <v>75000</v>
      </c>
      <c r="I9" s="27">
        <v>0</v>
      </c>
      <c r="J9" s="27">
        <v>0</v>
      </c>
      <c r="K9" s="27">
        <v>0</v>
      </c>
      <c r="L9" s="27">
        <v>290000</v>
      </c>
      <c r="M9" s="27">
        <v>0</v>
      </c>
      <c r="N9" s="27">
        <v>0</v>
      </c>
      <c r="O9" s="27">
        <v>0</v>
      </c>
      <c r="P9" s="27">
        <v>333668</v>
      </c>
      <c r="Q9" s="27">
        <v>0</v>
      </c>
      <c r="R9" s="28">
        <f aca="true" t="shared" si="0" ref="R9:R25">SUM(E9:Q9)</f>
        <v>1695730</v>
      </c>
      <c r="U9" s="33"/>
      <c r="V9" s="81"/>
      <c r="W9" s="81"/>
      <c r="X9" s="81"/>
      <c r="Y9" s="81"/>
      <c r="Z9" s="81"/>
      <c r="AA9" s="81"/>
      <c r="AB9" s="81"/>
      <c r="AC9" s="81"/>
      <c r="AD9" s="81"/>
      <c r="AE9" s="32"/>
      <c r="AF9" s="32"/>
      <c r="AG9" s="32"/>
    </row>
    <row r="10" spans="2:33" ht="25.5" customHeight="1">
      <c r="B10" s="4"/>
      <c r="C10" s="16" t="s">
        <v>63</v>
      </c>
      <c r="D10" s="24" t="s">
        <v>33</v>
      </c>
      <c r="E10" s="27">
        <v>20922164</v>
      </c>
      <c r="F10" s="27">
        <v>6353438</v>
      </c>
      <c r="G10" s="27">
        <v>1043033</v>
      </c>
      <c r="H10" s="27">
        <v>2195167</v>
      </c>
      <c r="I10" s="27">
        <v>549844</v>
      </c>
      <c r="J10" s="27">
        <v>6712499</v>
      </c>
      <c r="K10" s="27">
        <v>6229274</v>
      </c>
      <c r="L10" s="27">
        <v>3164876</v>
      </c>
      <c r="M10" s="27">
        <v>-2949643</v>
      </c>
      <c r="N10" s="27">
        <v>4087948</v>
      </c>
      <c r="O10" s="27">
        <v>0</v>
      </c>
      <c r="P10" s="27">
        <v>103000</v>
      </c>
      <c r="Q10" s="27">
        <v>0</v>
      </c>
      <c r="R10" s="28">
        <f t="shared" si="0"/>
        <v>48411600</v>
      </c>
      <c r="U10" s="33"/>
      <c r="V10" s="81"/>
      <c r="W10" s="81"/>
      <c r="X10" s="81"/>
      <c r="Y10" s="81"/>
      <c r="Z10" s="81"/>
      <c r="AA10" s="81"/>
      <c r="AB10" s="81"/>
      <c r="AC10" s="81"/>
      <c r="AD10" s="81"/>
      <c r="AE10" s="32"/>
      <c r="AF10" s="32"/>
      <c r="AG10" s="32"/>
    </row>
    <row r="11" spans="2:33" ht="25.5" customHeight="1">
      <c r="B11" s="4"/>
      <c r="C11" s="16" t="s">
        <v>63</v>
      </c>
      <c r="D11" s="24" t="s">
        <v>34</v>
      </c>
      <c r="E11" s="27">
        <v>9580200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f t="shared" si="0"/>
        <v>9580200</v>
      </c>
      <c r="U11" s="33"/>
      <c r="V11" s="81"/>
      <c r="W11" s="81"/>
      <c r="X11" s="81"/>
      <c r="Y11" s="81"/>
      <c r="Z11" s="81"/>
      <c r="AA11" s="81"/>
      <c r="AB11" s="81"/>
      <c r="AC11" s="81"/>
      <c r="AD11" s="81"/>
      <c r="AE11" s="32"/>
      <c r="AF11" s="32"/>
      <c r="AG11" s="32"/>
    </row>
    <row r="12" spans="2:33" ht="25.5" customHeight="1">
      <c r="B12" s="4"/>
      <c r="C12" s="16" t="s">
        <v>63</v>
      </c>
      <c r="D12" s="24" t="s">
        <v>35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114350</v>
      </c>
      <c r="K12" s="27">
        <v>874700</v>
      </c>
      <c r="L12" s="27">
        <v>417821</v>
      </c>
      <c r="M12" s="27">
        <v>40000</v>
      </c>
      <c r="N12" s="27">
        <v>18113229</v>
      </c>
      <c r="O12" s="27">
        <v>0</v>
      </c>
      <c r="P12" s="27">
        <v>0</v>
      </c>
      <c r="Q12" s="27">
        <v>0</v>
      </c>
      <c r="R12" s="28">
        <f t="shared" si="0"/>
        <v>19560100</v>
      </c>
      <c r="U12" s="33"/>
      <c r="V12" s="81"/>
      <c r="W12" s="81"/>
      <c r="X12" s="81"/>
      <c r="Y12" s="81"/>
      <c r="Z12" s="81"/>
      <c r="AA12" s="81"/>
      <c r="AB12" s="81"/>
      <c r="AC12" s="81"/>
      <c r="AD12" s="81"/>
      <c r="AE12" s="32"/>
      <c r="AF12" s="32"/>
      <c r="AG12" s="32"/>
    </row>
    <row r="13" spans="2:33" ht="25.5" customHeight="1">
      <c r="B13" s="4"/>
      <c r="C13" s="16" t="s">
        <v>63</v>
      </c>
      <c r="D13" s="24" t="s">
        <v>36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1923500</v>
      </c>
      <c r="N13" s="27">
        <v>187900</v>
      </c>
      <c r="O13" s="27">
        <v>0</v>
      </c>
      <c r="P13" s="27">
        <v>0</v>
      </c>
      <c r="Q13" s="27">
        <v>0</v>
      </c>
      <c r="R13" s="28">
        <f t="shared" si="0"/>
        <v>2111400</v>
      </c>
      <c r="U13" s="33"/>
      <c r="V13" s="81"/>
      <c r="W13" s="81"/>
      <c r="X13" s="81"/>
      <c r="Y13" s="81"/>
      <c r="Z13" s="81"/>
      <c r="AA13" s="81"/>
      <c r="AB13" s="81"/>
      <c r="AC13" s="81"/>
      <c r="AD13" s="81"/>
      <c r="AE13" s="32"/>
      <c r="AF13" s="32"/>
      <c r="AG13" s="32"/>
    </row>
    <row r="14" spans="2:33" ht="25.5" customHeight="1">
      <c r="B14" s="4"/>
      <c r="C14" s="16"/>
      <c r="D14" s="24" t="s">
        <v>37</v>
      </c>
      <c r="E14" s="27">
        <v>7188459</v>
      </c>
      <c r="F14" s="27">
        <v>0</v>
      </c>
      <c r="G14" s="27">
        <v>0</v>
      </c>
      <c r="H14" s="27">
        <v>92977</v>
      </c>
      <c r="I14" s="27">
        <v>0</v>
      </c>
      <c r="J14" s="27">
        <v>0</v>
      </c>
      <c r="K14" s="27">
        <v>6290158</v>
      </c>
      <c r="L14" s="27">
        <v>5002830</v>
      </c>
      <c r="M14" s="27">
        <v>258419</v>
      </c>
      <c r="N14" s="27">
        <v>0</v>
      </c>
      <c r="O14" s="27">
        <v>451848157</v>
      </c>
      <c r="P14" s="27">
        <v>0</v>
      </c>
      <c r="Q14" s="27">
        <v>0</v>
      </c>
      <c r="R14" s="28">
        <f t="shared" si="0"/>
        <v>470681000</v>
      </c>
      <c r="U14" s="33"/>
      <c r="V14" s="81"/>
      <c r="W14" s="81"/>
      <c r="X14" s="81"/>
      <c r="Y14" s="81"/>
      <c r="Z14" s="81"/>
      <c r="AA14" s="81"/>
      <c r="AB14" s="81"/>
      <c r="AC14" s="81"/>
      <c r="AD14" s="81"/>
      <c r="AE14" s="32"/>
      <c r="AF14" s="32"/>
      <c r="AG14" s="32"/>
    </row>
    <row r="15" spans="2:33" ht="25.5" customHeight="1">
      <c r="B15" s="4"/>
      <c r="C15" s="16" t="s">
        <v>63</v>
      </c>
      <c r="D15" s="24" t="s">
        <v>38</v>
      </c>
      <c r="E15" s="27">
        <v>2619118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-1061518</v>
      </c>
      <c r="P15" s="27">
        <v>0</v>
      </c>
      <c r="Q15" s="27">
        <v>0</v>
      </c>
      <c r="R15" s="28">
        <f t="shared" si="0"/>
        <v>1557600</v>
      </c>
      <c r="U15" s="33"/>
      <c r="V15" s="81"/>
      <c r="W15" s="81"/>
      <c r="X15" s="81"/>
      <c r="Y15" s="81"/>
      <c r="Z15" s="81"/>
      <c r="AA15" s="81"/>
      <c r="AB15" s="81"/>
      <c r="AC15" s="81"/>
      <c r="AD15" s="81"/>
      <c r="AE15" s="32"/>
      <c r="AF15" s="32"/>
      <c r="AG15" s="32"/>
    </row>
    <row r="16" spans="2:33" ht="25.5" customHeight="1">
      <c r="B16" s="4"/>
      <c r="C16" s="16" t="s">
        <v>63</v>
      </c>
      <c r="D16" s="24" t="s">
        <v>39</v>
      </c>
      <c r="E16" s="27">
        <v>102000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213509</v>
      </c>
      <c r="L16" s="27">
        <v>127149</v>
      </c>
      <c r="M16" s="27">
        <v>0</v>
      </c>
      <c r="N16" s="27">
        <v>0</v>
      </c>
      <c r="O16" s="27">
        <v>0</v>
      </c>
      <c r="P16" s="27">
        <v>0</v>
      </c>
      <c r="Q16" s="27">
        <v>27457342</v>
      </c>
      <c r="R16" s="28">
        <f t="shared" si="0"/>
        <v>27900000</v>
      </c>
      <c r="U16" s="33"/>
      <c r="V16" s="81"/>
      <c r="W16" s="81"/>
      <c r="X16" s="81"/>
      <c r="Y16" s="81"/>
      <c r="Z16" s="81"/>
      <c r="AA16" s="81"/>
      <c r="AB16" s="81"/>
      <c r="AC16" s="81"/>
      <c r="AD16" s="81"/>
      <c r="AE16" s="32"/>
      <c r="AF16" s="32"/>
      <c r="AG16" s="32"/>
    </row>
    <row r="17" spans="2:33" ht="25.5" customHeight="1">
      <c r="B17" s="4"/>
      <c r="C17" s="4"/>
      <c r="D17" s="24" t="s">
        <v>40</v>
      </c>
      <c r="E17" s="27">
        <v>10182760</v>
      </c>
      <c r="F17" s="27">
        <v>1265003</v>
      </c>
      <c r="G17" s="27">
        <v>276830</v>
      </c>
      <c r="H17" s="27">
        <v>25820</v>
      </c>
      <c r="I17" s="27">
        <v>114941</v>
      </c>
      <c r="J17" s="27">
        <v>2712383</v>
      </c>
      <c r="K17" s="27">
        <v>0</v>
      </c>
      <c r="L17" s="27">
        <v>2499846</v>
      </c>
      <c r="M17" s="27">
        <v>5490433</v>
      </c>
      <c r="N17" s="27">
        <v>131</v>
      </c>
      <c r="O17" s="27">
        <v>942764</v>
      </c>
      <c r="P17" s="27">
        <v>2948902</v>
      </c>
      <c r="Q17" s="27">
        <v>26012</v>
      </c>
      <c r="R17" s="28">
        <f t="shared" si="0"/>
        <v>26485825</v>
      </c>
      <c r="U17" s="33"/>
      <c r="V17" s="83"/>
      <c r="W17" s="85"/>
      <c r="X17" s="83"/>
      <c r="Y17" s="83"/>
      <c r="Z17" s="83"/>
      <c r="AA17" s="83"/>
      <c r="AB17" s="83"/>
      <c r="AC17" s="83"/>
      <c r="AD17" s="83"/>
      <c r="AE17" s="32"/>
      <c r="AF17" s="32"/>
      <c r="AG17" s="32"/>
    </row>
    <row r="18" spans="1:33" ht="25.5" customHeight="1">
      <c r="A18" s="39"/>
      <c r="B18" s="4"/>
      <c r="C18" s="4"/>
      <c r="D18" s="24" t="s">
        <v>41</v>
      </c>
      <c r="E18" s="27">
        <v>7469923</v>
      </c>
      <c r="F18" s="27">
        <v>842480</v>
      </c>
      <c r="G18" s="27">
        <v>80285421</v>
      </c>
      <c r="H18" s="27">
        <v>1827914</v>
      </c>
      <c r="I18" s="27">
        <v>25363</v>
      </c>
      <c r="J18" s="27">
        <v>0</v>
      </c>
      <c r="K18" s="27">
        <v>0</v>
      </c>
      <c r="L18" s="27">
        <v>644273</v>
      </c>
      <c r="M18" s="27">
        <v>469846</v>
      </c>
      <c r="N18" s="27">
        <v>0</v>
      </c>
      <c r="O18" s="27">
        <v>0</v>
      </c>
      <c r="P18" s="27">
        <v>0</v>
      </c>
      <c r="Q18" s="27">
        <v>0</v>
      </c>
      <c r="R18" s="28">
        <f t="shared" si="0"/>
        <v>91565220</v>
      </c>
      <c r="U18" s="33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25.5" customHeight="1">
      <c r="A19" s="39"/>
      <c r="B19" s="4"/>
      <c r="C19" s="4"/>
      <c r="D19" s="24" t="s">
        <v>42</v>
      </c>
      <c r="E19" s="27">
        <v>11596728</v>
      </c>
      <c r="F19" s="27">
        <v>437131</v>
      </c>
      <c r="G19" s="27">
        <v>713897</v>
      </c>
      <c r="H19" s="27">
        <v>108505</v>
      </c>
      <c r="I19" s="27">
        <v>89000</v>
      </c>
      <c r="J19" s="27">
        <v>470183</v>
      </c>
      <c r="K19" s="27">
        <v>5578115</v>
      </c>
      <c r="L19" s="27">
        <v>12474636</v>
      </c>
      <c r="M19" s="27">
        <v>1785042</v>
      </c>
      <c r="N19" s="27">
        <v>0</v>
      </c>
      <c r="O19" s="27">
        <v>0</v>
      </c>
      <c r="P19" s="27">
        <v>0</v>
      </c>
      <c r="Q19" s="27">
        <v>0</v>
      </c>
      <c r="R19" s="28">
        <f t="shared" si="0"/>
        <v>33253237</v>
      </c>
      <c r="U19" s="33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2:33" ht="25.5" customHeight="1">
      <c r="B20" s="4"/>
      <c r="C20" s="4"/>
      <c r="D20" s="24" t="s">
        <v>43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2941794</v>
      </c>
      <c r="N20" s="27">
        <v>0</v>
      </c>
      <c r="O20" s="27">
        <v>0</v>
      </c>
      <c r="P20" s="27">
        <v>0</v>
      </c>
      <c r="Q20" s="27">
        <v>0</v>
      </c>
      <c r="R20" s="28">
        <f t="shared" si="0"/>
        <v>2941794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2"/>
      <c r="AF20" s="32"/>
      <c r="AG20" s="32"/>
    </row>
    <row r="21" spans="1:33" ht="25.5" customHeight="1">
      <c r="A21" s="56"/>
      <c r="B21" s="4"/>
      <c r="C21" s="4"/>
      <c r="D21" s="24" t="s">
        <v>44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2480205</v>
      </c>
      <c r="N21" s="27">
        <v>0</v>
      </c>
      <c r="O21" s="27">
        <v>0</v>
      </c>
      <c r="P21" s="27">
        <v>66957</v>
      </c>
      <c r="Q21" s="27">
        <v>0</v>
      </c>
      <c r="R21" s="28">
        <f t="shared" si="0"/>
        <v>2547162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2"/>
      <c r="AF21" s="32"/>
      <c r="AG21" s="32"/>
    </row>
    <row r="22" spans="1:33" ht="25.5" customHeight="1">
      <c r="A22" s="59"/>
      <c r="B22" s="4"/>
      <c r="C22" s="4"/>
      <c r="D22" s="24" t="s">
        <v>45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52967</v>
      </c>
      <c r="L22" s="27">
        <v>0</v>
      </c>
      <c r="M22" s="27">
        <v>1130838</v>
      </c>
      <c r="N22" s="27">
        <v>0</v>
      </c>
      <c r="O22" s="27">
        <v>0</v>
      </c>
      <c r="P22" s="27">
        <v>0</v>
      </c>
      <c r="Q22" s="27">
        <v>0</v>
      </c>
      <c r="R22" s="28">
        <f t="shared" si="0"/>
        <v>1183805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2"/>
      <c r="AF22" s="32"/>
      <c r="AG22" s="32"/>
    </row>
    <row r="23" spans="2:33" ht="25.5" customHeight="1">
      <c r="B23" s="4"/>
      <c r="C23" s="4"/>
      <c r="D23" s="24" t="s">
        <v>46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1020237</v>
      </c>
      <c r="M23" s="27">
        <v>6208400</v>
      </c>
      <c r="N23" s="27">
        <v>0</v>
      </c>
      <c r="O23" s="27">
        <v>0</v>
      </c>
      <c r="P23" s="27">
        <v>0</v>
      </c>
      <c r="Q23" s="27">
        <v>0</v>
      </c>
      <c r="R23" s="28">
        <f t="shared" si="0"/>
        <v>7228637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2"/>
      <c r="AF23" s="32"/>
      <c r="AG23" s="32"/>
    </row>
    <row r="24" spans="2:33" ht="25.5" customHeight="1">
      <c r="B24" s="4"/>
      <c r="C24" s="4"/>
      <c r="D24" s="24" t="s">
        <v>47</v>
      </c>
      <c r="E24" s="27">
        <v>899429</v>
      </c>
      <c r="F24" s="27">
        <v>0</v>
      </c>
      <c r="G24" s="27">
        <v>840</v>
      </c>
      <c r="H24" s="27">
        <v>0</v>
      </c>
      <c r="I24" s="27">
        <v>0</v>
      </c>
      <c r="J24" s="27">
        <v>713404</v>
      </c>
      <c r="K24" s="27">
        <v>0</v>
      </c>
      <c r="L24" s="27">
        <v>5313073</v>
      </c>
      <c r="M24" s="27">
        <v>438514</v>
      </c>
      <c r="N24" s="27">
        <v>8348815</v>
      </c>
      <c r="O24" s="27">
        <v>0</v>
      </c>
      <c r="P24" s="27">
        <v>0</v>
      </c>
      <c r="Q24" s="27">
        <v>0</v>
      </c>
      <c r="R24" s="28">
        <f t="shared" si="0"/>
        <v>15714075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2"/>
      <c r="AF24" s="32"/>
      <c r="AG24" s="32"/>
    </row>
    <row r="25" spans="2:33" ht="25.5" customHeight="1" thickBot="1">
      <c r="B25" s="4"/>
      <c r="C25" s="4"/>
      <c r="D25" s="22" t="s">
        <v>48</v>
      </c>
      <c r="E25" s="27">
        <v>128522728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8">
        <f t="shared" si="0"/>
        <v>128522728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2"/>
      <c r="AF25" s="32"/>
      <c r="AG25" s="32"/>
    </row>
    <row r="26" spans="2:33" ht="25.5" customHeight="1" thickBot="1">
      <c r="B26" s="4"/>
      <c r="C26" s="4"/>
      <c r="D26" s="29" t="s">
        <v>86</v>
      </c>
      <c r="E26" s="30">
        <f aca="true" t="shared" si="1" ref="E26:R26">SUM(E7:E25)</f>
        <v>325931126</v>
      </c>
      <c r="F26" s="30">
        <f t="shared" si="1"/>
        <v>17053022</v>
      </c>
      <c r="G26" s="30">
        <f t="shared" si="1"/>
        <v>89354346</v>
      </c>
      <c r="H26" s="30">
        <f t="shared" si="1"/>
        <v>5073625</v>
      </c>
      <c r="I26" s="30">
        <f t="shared" si="1"/>
        <v>12625312</v>
      </c>
      <c r="J26" s="30">
        <f t="shared" si="1"/>
        <v>20815087</v>
      </c>
      <c r="K26" s="30">
        <f t="shared" si="1"/>
        <v>60686627</v>
      </c>
      <c r="L26" s="30">
        <f t="shared" si="1"/>
        <v>49053981</v>
      </c>
      <c r="M26" s="30">
        <f t="shared" si="1"/>
        <v>33171896</v>
      </c>
      <c r="N26" s="30">
        <f t="shared" si="1"/>
        <v>30738023</v>
      </c>
      <c r="O26" s="30">
        <f t="shared" si="1"/>
        <v>452131183</v>
      </c>
      <c r="P26" s="30">
        <f t="shared" si="1"/>
        <v>4624328</v>
      </c>
      <c r="Q26" s="30">
        <f t="shared" si="1"/>
        <v>27483354</v>
      </c>
      <c r="R26" s="31">
        <f t="shared" si="1"/>
        <v>1128741910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2"/>
      <c r="AF26" s="32"/>
      <c r="AG26" s="32"/>
    </row>
    <row r="27" spans="2:33" ht="18" customHeight="1">
      <c r="B27" s="4"/>
      <c r="E27" s="12"/>
      <c r="F27" s="12"/>
      <c r="G27" s="12"/>
      <c r="H27" s="12"/>
      <c r="I27" s="12"/>
      <c r="J27" s="12"/>
      <c r="K27" s="12"/>
      <c r="L27" s="12"/>
      <c r="M27" s="4"/>
      <c r="N27" s="4"/>
      <c r="O27" s="4"/>
      <c r="P27" s="4"/>
      <c r="Q27" s="4"/>
      <c r="R27" s="1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2"/>
      <c r="AF27" s="32"/>
      <c r="AG27" s="32"/>
    </row>
    <row r="28" spans="2:33" ht="18" customHeight="1">
      <c r="B28" s="4"/>
      <c r="C28" s="16" t="s">
        <v>63</v>
      </c>
      <c r="D28" s="4" t="s">
        <v>49</v>
      </c>
      <c r="E28" s="4"/>
      <c r="F28" s="12"/>
      <c r="G28" s="12"/>
      <c r="H28" s="12"/>
      <c r="I28" s="12"/>
      <c r="J28" s="12"/>
      <c r="K28" s="12"/>
      <c r="L28" s="12"/>
      <c r="M28" s="4"/>
      <c r="N28" s="4"/>
      <c r="O28" s="4"/>
      <c r="P28" s="4"/>
      <c r="Q28" s="4"/>
      <c r="R28" s="12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2"/>
      <c r="AF28" s="32"/>
      <c r="AG28" s="32"/>
    </row>
    <row r="29" spans="2:30" ht="18" customHeight="1">
      <c r="B29" s="4"/>
      <c r="C29" s="4"/>
      <c r="G29" s="32"/>
      <c r="H29" s="32"/>
      <c r="I29" s="32"/>
      <c r="J29" s="32"/>
      <c r="K29" s="32"/>
      <c r="L29" s="32"/>
      <c r="M29" s="32"/>
      <c r="N29" s="32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ht="18" customHeight="1">
      <c r="B30" s="4"/>
      <c r="C30" s="4"/>
      <c r="G30" s="32"/>
      <c r="H30" s="32"/>
      <c r="I30" s="32"/>
      <c r="J30" s="32"/>
      <c r="K30" s="33" t="s">
        <v>50</v>
      </c>
      <c r="L30" s="32"/>
      <c r="M30" s="32"/>
      <c r="N30" s="32"/>
      <c r="V30" s="4"/>
      <c r="W30" s="4"/>
      <c r="X30" s="4"/>
      <c r="Y30" s="4"/>
      <c r="Z30" s="4"/>
      <c r="AA30" s="4"/>
      <c r="AB30" s="4"/>
      <c r="AC30" s="4"/>
      <c r="AD30" s="4"/>
    </row>
    <row r="31" spans="2:30" ht="15">
      <c r="B31" s="4"/>
      <c r="C31" s="4"/>
      <c r="G31" s="32"/>
      <c r="H31" s="34" t="s">
        <v>31</v>
      </c>
      <c r="I31" s="35" t="s">
        <v>64</v>
      </c>
      <c r="J31" s="36"/>
      <c r="K31" s="36"/>
      <c r="L31" s="34" t="s">
        <v>40</v>
      </c>
      <c r="M31" s="35" t="s">
        <v>76</v>
      </c>
      <c r="N31" s="36"/>
      <c r="O31" s="37"/>
      <c r="V31" s="4"/>
      <c r="W31" s="4"/>
      <c r="X31" s="4"/>
      <c r="Y31" s="4"/>
      <c r="Z31" s="4"/>
      <c r="AA31" s="4"/>
      <c r="AB31" s="4"/>
      <c r="AC31" s="4"/>
      <c r="AD31" s="4"/>
    </row>
    <row r="32" spans="2:30" ht="15">
      <c r="B32" s="4"/>
      <c r="G32" s="32"/>
      <c r="H32" s="34" t="s">
        <v>32</v>
      </c>
      <c r="I32" s="35" t="s">
        <v>67</v>
      </c>
      <c r="J32" s="36"/>
      <c r="K32" s="36"/>
      <c r="L32" s="34" t="s">
        <v>41</v>
      </c>
      <c r="M32" s="35" t="s">
        <v>77</v>
      </c>
      <c r="N32" s="36"/>
      <c r="O32" s="37"/>
      <c r="V32" s="4"/>
      <c r="W32" s="4"/>
      <c r="X32" s="4"/>
      <c r="Y32" s="4"/>
      <c r="Z32" s="4"/>
      <c r="AA32" s="4"/>
      <c r="AB32" s="4"/>
      <c r="AC32" s="4"/>
      <c r="AD32" s="4"/>
    </row>
    <row r="33" spans="2:30" ht="15">
      <c r="B33" s="4"/>
      <c r="G33" s="32"/>
      <c r="H33" s="34" t="s">
        <v>29</v>
      </c>
      <c r="I33" s="35" t="s">
        <v>68</v>
      </c>
      <c r="J33" s="36"/>
      <c r="K33" s="36"/>
      <c r="L33" s="34" t="s">
        <v>42</v>
      </c>
      <c r="M33" s="35" t="s">
        <v>78</v>
      </c>
      <c r="N33" s="36"/>
      <c r="O33" s="37"/>
      <c r="V33" s="4"/>
      <c r="W33" s="4"/>
      <c r="X33" s="4"/>
      <c r="Y33" s="4"/>
      <c r="Z33" s="4"/>
      <c r="AA33" s="4"/>
      <c r="AB33" s="4"/>
      <c r="AC33" s="4"/>
      <c r="AD33" s="4"/>
    </row>
    <row r="34" spans="2:30" ht="15">
      <c r="B34" s="4"/>
      <c r="G34" s="32"/>
      <c r="H34" s="34" t="s">
        <v>33</v>
      </c>
      <c r="I34" s="35" t="s">
        <v>69</v>
      </c>
      <c r="J34" s="36"/>
      <c r="K34" s="36"/>
      <c r="L34" s="34" t="s">
        <v>43</v>
      </c>
      <c r="M34" s="35" t="s">
        <v>79</v>
      </c>
      <c r="N34" s="36"/>
      <c r="O34" s="37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2:30" ht="15">
      <c r="B35" s="4"/>
      <c r="G35" s="32"/>
      <c r="H35" s="34" t="s">
        <v>34</v>
      </c>
      <c r="I35" s="35" t="s">
        <v>70</v>
      </c>
      <c r="J35" s="36"/>
      <c r="K35" s="36"/>
      <c r="L35" s="34" t="s">
        <v>44</v>
      </c>
      <c r="M35" s="35" t="s">
        <v>80</v>
      </c>
      <c r="N35" s="36"/>
      <c r="O35" s="37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2:30" ht="15">
      <c r="B36" s="4"/>
      <c r="G36" s="32"/>
      <c r="H36" s="34" t="s">
        <v>35</v>
      </c>
      <c r="I36" s="35" t="s">
        <v>71</v>
      </c>
      <c r="J36" s="36"/>
      <c r="K36" s="36"/>
      <c r="L36" s="34" t="s">
        <v>45</v>
      </c>
      <c r="M36" s="35" t="s">
        <v>54</v>
      </c>
      <c r="N36" s="36"/>
      <c r="O36" s="37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2:30" ht="15">
      <c r="B37" s="4"/>
      <c r="G37" s="32"/>
      <c r="H37" s="34" t="s">
        <v>36</v>
      </c>
      <c r="I37" s="35" t="s">
        <v>72</v>
      </c>
      <c r="J37" s="36"/>
      <c r="K37" s="36"/>
      <c r="L37" s="34" t="s">
        <v>46</v>
      </c>
      <c r="M37" s="35" t="s">
        <v>81</v>
      </c>
      <c r="N37" s="36"/>
      <c r="O37" s="37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2:15" ht="15">
      <c r="B38" s="4"/>
      <c r="G38" s="32"/>
      <c r="H38" s="34" t="s">
        <v>37</v>
      </c>
      <c r="I38" s="35" t="s">
        <v>73</v>
      </c>
      <c r="J38" s="36"/>
      <c r="K38" s="36"/>
      <c r="L38" s="34" t="s">
        <v>47</v>
      </c>
      <c r="M38" s="35" t="s">
        <v>82</v>
      </c>
      <c r="N38" s="36"/>
      <c r="O38" s="37"/>
    </row>
    <row r="39" spans="2:15" ht="15">
      <c r="B39" s="4"/>
      <c r="G39" s="32"/>
      <c r="H39" s="34" t="s">
        <v>38</v>
      </c>
      <c r="I39" s="35" t="s">
        <v>74</v>
      </c>
      <c r="J39" s="36"/>
      <c r="K39" s="36"/>
      <c r="L39" s="34" t="s">
        <v>48</v>
      </c>
      <c r="M39" s="35" t="s">
        <v>83</v>
      </c>
      <c r="N39" s="36"/>
      <c r="O39" s="37"/>
    </row>
    <row r="40" spans="2:15" ht="15">
      <c r="B40" s="4"/>
      <c r="G40" s="32"/>
      <c r="H40" s="34" t="s">
        <v>39</v>
      </c>
      <c r="I40" s="35" t="s">
        <v>75</v>
      </c>
      <c r="J40" s="36"/>
      <c r="K40" s="36"/>
      <c r="L40" s="34"/>
      <c r="M40" s="35"/>
      <c r="N40" s="36"/>
      <c r="O40" s="37"/>
    </row>
    <row r="41" spans="2:15" ht="15">
      <c r="B41" s="4"/>
      <c r="G41" s="32"/>
      <c r="J41" s="36"/>
      <c r="K41" s="36"/>
      <c r="N41" s="36"/>
      <c r="O41" s="37"/>
    </row>
    <row r="42" spans="2:14" ht="15">
      <c r="B42" s="4"/>
      <c r="G42" s="32"/>
      <c r="H42" s="32"/>
      <c r="I42" s="32"/>
      <c r="J42" s="32"/>
      <c r="K42" s="32"/>
      <c r="L42" s="32"/>
      <c r="M42" s="32"/>
      <c r="N42" s="38"/>
    </row>
    <row r="43" ht="15">
      <c r="B43" s="4"/>
    </row>
    <row r="44" ht="15">
      <c r="B44" s="4"/>
    </row>
    <row r="45" ht="15">
      <c r="B45" s="4"/>
    </row>
    <row r="46" ht="15">
      <c r="B46" s="4"/>
    </row>
    <row r="47" ht="15">
      <c r="B47" s="4"/>
    </row>
    <row r="48" ht="15">
      <c r="B48" s="4"/>
    </row>
    <row r="49" spans="1:20" ht="15">
      <c r="A49" s="32"/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5">
      <c r="A50" s="32"/>
      <c r="B50" s="33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5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5">
      <c r="A52" s="32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5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1" ht="15">
      <c r="A54" s="32"/>
      <c r="B54" s="33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2"/>
      <c r="N54" s="32"/>
      <c r="O54" s="32"/>
      <c r="P54" s="32"/>
      <c r="Q54" s="32"/>
      <c r="R54" s="32"/>
      <c r="S54" s="32"/>
      <c r="T54" s="32"/>
      <c r="U54" s="4"/>
    </row>
    <row r="55" spans="1:21" ht="15">
      <c r="A55" s="32"/>
      <c r="B55" s="33"/>
      <c r="C55" s="32"/>
      <c r="D55" s="33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2"/>
      <c r="S55" s="32"/>
      <c r="T55" s="32"/>
      <c r="U55" s="4"/>
    </row>
    <row r="56" spans="1:21" ht="15">
      <c r="A56" s="32"/>
      <c r="B56" s="33"/>
      <c r="C56" s="32"/>
      <c r="D56" s="33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2"/>
      <c r="S56" s="32"/>
      <c r="T56" s="32"/>
      <c r="U56" s="4"/>
    </row>
    <row r="57" spans="1:21" ht="15">
      <c r="A57" s="32"/>
      <c r="B57" s="33"/>
      <c r="C57" s="32"/>
      <c r="D57" s="33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2"/>
      <c r="S57" s="32"/>
      <c r="T57" s="32"/>
      <c r="U57" s="4"/>
    </row>
    <row r="58" spans="1:21" ht="15">
      <c r="A58" s="32"/>
      <c r="B58" s="33"/>
      <c r="C58" s="32"/>
      <c r="D58" s="33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2"/>
      <c r="S58" s="32"/>
      <c r="T58" s="32"/>
      <c r="U58" s="4"/>
    </row>
    <row r="59" spans="1:21" ht="15">
      <c r="A59" s="32"/>
      <c r="B59" s="33"/>
      <c r="C59" s="32"/>
      <c r="D59" s="3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32"/>
      <c r="S59" s="32"/>
      <c r="T59" s="32"/>
      <c r="U59" s="4"/>
    </row>
    <row r="60" spans="1:20" ht="15">
      <c r="A60" s="32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5">
      <c r="A61" s="32"/>
      <c r="B61" s="33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ht="15">
      <c r="B62" s="4"/>
    </row>
    <row r="63" ht="15">
      <c r="B63" s="4"/>
    </row>
  </sheetData>
  <printOptions/>
  <pageMargins left="0.56" right="0.45" top="0.52" bottom="0.6" header="0.58" footer="0.5"/>
  <pageSetup fitToHeight="1" fitToWidth="1" horizontalDpi="600" verticalDpi="600" orientation="landscape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Office of Communications</cp:lastModifiedBy>
  <cp:lastPrinted>2002-11-05T14:15:43Z</cp:lastPrinted>
  <dcterms:created xsi:type="dcterms:W3CDTF">1996-12-06T18:04:20Z</dcterms:created>
  <dcterms:modified xsi:type="dcterms:W3CDTF">2003-02-06T16:11:30Z</dcterms:modified>
  <cp:category/>
  <cp:version/>
  <cp:contentType/>
  <cp:contentStatus/>
</cp:coreProperties>
</file>